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Condensed BS" sheetId="1" r:id="rId1"/>
    <sheet name="Condensed IS" sheetId="2" r:id="rId2"/>
    <sheet name="changes in eQuity" sheetId="3" r:id="rId3"/>
    <sheet name="CashFlow" sheetId="4" r:id="rId4"/>
  </sheets>
  <definedNames>
    <definedName name="_xlnm.Print_Area" localSheetId="3">'CashFlow'!$A$1:$F$47</definedName>
    <definedName name="_xlnm.Print_Area" localSheetId="0">'Condensed BS'!$B$1:$I$59</definedName>
    <definedName name="_xlnm.Print_Area" localSheetId="1">'Condensed IS'!$A$1:$F$33</definedName>
    <definedName name="_xlnm.Print_Titles" localSheetId="0">'Condensed BS'!$1:$6</definedName>
    <definedName name="_xlnm.Print_Titles" localSheetId="1">'Condensed IS'!$1:$15</definedName>
  </definedNames>
  <calcPr fullCalcOnLoad="1"/>
</workbook>
</file>

<file path=xl/sharedStrings.xml><?xml version="1.0" encoding="utf-8"?>
<sst xmlns="http://schemas.openxmlformats.org/spreadsheetml/2006/main" count="166" uniqueCount="133">
  <si>
    <t>Revenue</t>
  </si>
  <si>
    <t>RM'000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</si>
  <si>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</si>
  <si>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</si>
  <si>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</si>
  <si>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</si>
  <si>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</si>
  <si>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</si>
  <si>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</si>
  <si>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INDIVIDUAL QUARTER</t>
  </si>
  <si>
    <t xml:space="preserve"> 1</t>
  </si>
  <si>
    <t>As at end of</t>
  </si>
  <si>
    <t>Current Assets</t>
  </si>
  <si>
    <t xml:space="preserve">    Cash and Bank Balances</t>
  </si>
  <si>
    <t>Current Liabilities</t>
  </si>
  <si>
    <t>Net Tangible Assets per share (RM)</t>
  </si>
  <si>
    <t>Taxation</t>
  </si>
  <si>
    <t>CUMULATIVE QUARTER</t>
  </si>
  <si>
    <t xml:space="preserve">    Property, plant and equipment</t>
  </si>
  <si>
    <t>CONDENSED CONSOLIDATED BALANCE SHEET</t>
  </si>
  <si>
    <t>Non-Current Assets</t>
  </si>
  <si>
    <t>2</t>
  </si>
  <si>
    <t xml:space="preserve">    Inventories</t>
  </si>
  <si>
    <t xml:space="preserve">    Trade Receivables</t>
  </si>
  <si>
    <t xml:space="preserve">    Other Receivables</t>
  </si>
  <si>
    <t>3</t>
  </si>
  <si>
    <t xml:space="preserve">    Trade Payables</t>
  </si>
  <si>
    <t xml:space="preserve">    Other Payables</t>
  </si>
  <si>
    <t>4</t>
  </si>
  <si>
    <t>6</t>
  </si>
  <si>
    <t>Share</t>
  </si>
  <si>
    <t>Capital</t>
  </si>
  <si>
    <t>Total</t>
  </si>
  <si>
    <t>CONDENSED CONSOLIDATED CASH FLOW STATEMENT</t>
  </si>
  <si>
    <t>Net change in Current Assets</t>
  </si>
  <si>
    <t>Net change in Current Liabilities</t>
  </si>
  <si>
    <t>Interest paid</t>
  </si>
  <si>
    <t>CASH FLOW FROM FINANCING ACTIVITY</t>
  </si>
  <si>
    <t>CASH AND CASH EQUIVALENTS</t>
  </si>
  <si>
    <t>ENDED</t>
  </si>
  <si>
    <t>Proceeds from disposal of property, plant and equipment</t>
  </si>
  <si>
    <t>Purchase of property, plant and equipment</t>
  </si>
  <si>
    <t>CASH FLOWS FROM OPERATING ACTIVITIES</t>
  </si>
  <si>
    <t>Adjustments for non-cash flow items</t>
  </si>
  <si>
    <t>Operating profit/(loss) before working capital changes</t>
  </si>
  <si>
    <t>Cash generated from / (used in) operations</t>
  </si>
  <si>
    <t>Income taxes paid</t>
  </si>
  <si>
    <t>CASH FLOWS FROM INVESTING ACTIVITIES</t>
  </si>
  <si>
    <t>31/12/2003</t>
  </si>
  <si>
    <t>7</t>
  </si>
  <si>
    <t>8</t>
  </si>
  <si>
    <t>9</t>
  </si>
  <si>
    <t>10</t>
  </si>
  <si>
    <t>Reserve on</t>
  </si>
  <si>
    <t>Consolidation</t>
  </si>
  <si>
    <t>Retained</t>
  </si>
  <si>
    <t>Profits</t>
  </si>
  <si>
    <t xml:space="preserve"> </t>
  </si>
  <si>
    <t xml:space="preserve">    Amount owing to directors</t>
  </si>
  <si>
    <t xml:space="preserve">    Intangible Assets</t>
  </si>
  <si>
    <t xml:space="preserve">    Amount owing by customers on contracts</t>
  </si>
  <si>
    <t xml:space="preserve">    Amount owing to customers on contracts</t>
  </si>
  <si>
    <t>*</t>
  </si>
  <si>
    <t xml:space="preserve">    Bank borrowings</t>
  </si>
  <si>
    <t>Net Current Assets</t>
  </si>
  <si>
    <t>LONG TERM LIABILITIES</t>
  </si>
  <si>
    <t xml:space="preserve">    Hire purchase and lease payables</t>
  </si>
  <si>
    <t xml:space="preserve">    Deferred taxation</t>
  </si>
  <si>
    <t>SHARE CAPITAL</t>
  </si>
  <si>
    <t>REVALUATION RESERVE</t>
  </si>
  <si>
    <t>RESERVE ON CONSOLIDATION</t>
  </si>
  <si>
    <t>REDEEMABLE CONVERTIBLE UNSECURED</t>
  </si>
  <si>
    <t xml:space="preserve"> Net cash used in investing activities</t>
  </si>
  <si>
    <t>CASH AND CASH EQUIVALENTS REPRESENTED BY:</t>
  </si>
  <si>
    <t xml:space="preserve"> Cash and bank balances</t>
  </si>
  <si>
    <t xml:space="preserve"> Bank overdrafts</t>
  </si>
  <si>
    <t xml:space="preserve">  Basic</t>
  </si>
  <si>
    <t xml:space="preserve">  Fully diluted </t>
  </si>
  <si>
    <t>Earnings per share (sen)</t>
  </si>
  <si>
    <t xml:space="preserve">    Provision for taxation</t>
  </si>
  <si>
    <t>RETAINED PROFITS</t>
  </si>
  <si>
    <t xml:space="preserve"> LOAN STOCKS (RCULS)</t>
  </si>
  <si>
    <t>RCULS</t>
  </si>
  <si>
    <t>Arising on acquisition</t>
  </si>
  <si>
    <t xml:space="preserve">  of subsidiary companies</t>
  </si>
  <si>
    <t>Issuance of RCULS</t>
  </si>
  <si>
    <t>At Beginning of Year</t>
  </si>
  <si>
    <t>At End of Year</t>
  </si>
  <si>
    <t>As at preceding</t>
  </si>
  <si>
    <t>current quarter</t>
  </si>
  <si>
    <t>financial year end</t>
  </si>
  <si>
    <t>Unaudited</t>
  </si>
  <si>
    <t xml:space="preserve">Audited </t>
  </si>
  <si>
    <t xml:space="preserve">    Amount owing to ultimate holding company</t>
  </si>
  <si>
    <t xml:space="preserve">    Amount owing to related companies</t>
  </si>
  <si>
    <t xml:space="preserve">    Amount owing to subsidiary companies</t>
  </si>
  <si>
    <t xml:space="preserve">    Amount owing to shareholders</t>
  </si>
  <si>
    <t>*       represent RM1.00</t>
  </si>
  <si>
    <t>At 1 January 2004</t>
  </si>
  <si>
    <t>Conversion of RCULS</t>
  </si>
  <si>
    <t>(The figures have not been audited)</t>
  </si>
  <si>
    <t>At 1 January 2003</t>
  </si>
  <si>
    <t>*       represent RM2.00</t>
  </si>
  <si>
    <t xml:space="preserve"> Investment in subsidiary companies</t>
  </si>
  <si>
    <t>FOR THE FINANCIAL YEAR ENDED 31 DECEMBER 2004</t>
  </si>
  <si>
    <t>31/12/2004</t>
  </si>
  <si>
    <t>At 31 December 2003</t>
  </si>
  <si>
    <t>At 31 December 2004</t>
  </si>
  <si>
    <t>12 MONTHS</t>
  </si>
  <si>
    <t>30/9/04</t>
  </si>
  <si>
    <t>30/9/03</t>
  </si>
  <si>
    <t>Pre-acquisition profit</t>
  </si>
  <si>
    <t xml:space="preserve"> Net cash used in operating activities</t>
  </si>
  <si>
    <t>MAJOR TEAM HOLDINGS BERHAD (567427-W)</t>
  </si>
  <si>
    <t>CONDENSED CONSOLIDATED INCOME STATEMENTS</t>
  </si>
  <si>
    <t>Other operating income</t>
  </si>
  <si>
    <t>Profit from operations</t>
  </si>
  <si>
    <t>Finance costs</t>
  </si>
  <si>
    <t>Profit before taxation</t>
  </si>
  <si>
    <t>Profit after taxation</t>
  </si>
  <si>
    <t>Minority interests</t>
  </si>
  <si>
    <t>Net profit for the period/year</t>
  </si>
  <si>
    <t>UNAUDITED FORTH QUARTER REPORT ON CONSOLIDATED RESULTS</t>
  </si>
  <si>
    <t>Financed By :</t>
  </si>
  <si>
    <t>Issue of RCULS</t>
  </si>
  <si>
    <t xml:space="preserve">Issue of Share </t>
  </si>
  <si>
    <t>CONDENSED CONSOLIDATED STATEMENT OF CHANGES IN EQUITY</t>
  </si>
  <si>
    <t>NON-DISTRIBUTABLE</t>
  </si>
  <si>
    <t>DISTRIBUTABLE</t>
  </si>
  <si>
    <t>Net Profit for the year</t>
  </si>
  <si>
    <t xml:space="preserve"> Net cash (used in)/from financing activities</t>
  </si>
  <si>
    <t>Net (decrease) / increase</t>
  </si>
  <si>
    <t>Other operating expenses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</si>
</sst>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  <numFmt numFmtId="185" formatCode="[$€-2]\ #,##0.00_);[Red]\([$€-2]\ #,##0.00\)"/>
    <numFmt numFmtId="186" formatCode="#,##0.0_);\(#,##0.0\)"/>
    <numFmt numFmtId="187" formatCode="#,##0.000_);\(#,##0.0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2"/>
      <name val="Arial Black"/>
      <family val="2"/>
    </font>
    <font>
      <b/>
      <sz val="12"/>
      <name val="Arial Narrow"/>
      <family val="2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4" fillId="0" borderId="0" xfId="0" applyNumberFormat="1" applyFont="1" applyAlignment="1">
      <alignment vertical="center"/>
    </xf>
    <xf numFmtId="17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173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2" borderId="0" xfId="0" applyNumberFormat="1" applyFont="1" applyFill="1" applyAlignment="1">
      <alignment vertical="top"/>
    </xf>
    <xf numFmtId="49" fontId="4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/>
    </xf>
    <xf numFmtId="49" fontId="13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3" fontId="6" fillId="0" borderId="0" xfId="15" applyNumberFormat="1" applyFont="1" applyFill="1" applyBorder="1" applyAlignment="1">
      <alignment vertical="center"/>
    </xf>
    <xf numFmtId="37" fontId="6" fillId="0" borderId="0" xfId="15" applyNumberFormat="1" applyFont="1" applyFill="1" applyBorder="1" applyAlignment="1">
      <alignment vertical="center"/>
    </xf>
    <xf numFmtId="173" fontId="6" fillId="0" borderId="0" xfId="15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/>
    </xf>
    <xf numFmtId="175" fontId="6" fillId="0" borderId="0" xfId="15" applyNumberFormat="1" applyFont="1" applyAlignment="1">
      <alignment/>
    </xf>
    <xf numFmtId="175" fontId="6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2" borderId="0" xfId="15" applyNumberFormat="1" applyFont="1" applyFill="1" applyAlignment="1">
      <alignment horizontal="left"/>
    </xf>
    <xf numFmtId="173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173" fontId="4" fillId="0" borderId="0" xfId="0" applyNumberFormat="1" applyFont="1" applyBorder="1" applyAlignment="1">
      <alignment horizontal="right" indent="1"/>
    </xf>
    <xf numFmtId="173" fontId="4" fillId="0" borderId="0" xfId="0" applyNumberFormat="1" applyFont="1" applyBorder="1" applyAlignment="1">
      <alignment horizontal="left"/>
    </xf>
    <xf numFmtId="173" fontId="4" fillId="0" borderId="0" xfId="0" applyNumberFormat="1" applyFont="1" applyAlignment="1">
      <alignment horizontal="left"/>
    </xf>
    <xf numFmtId="0" fontId="16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Alignment="1">
      <alignment/>
    </xf>
    <xf numFmtId="173" fontId="5" fillId="0" borderId="0" xfId="15" applyNumberFormat="1" applyFont="1" applyBorder="1" applyAlignment="1">
      <alignment/>
    </xf>
    <xf numFmtId="37" fontId="5" fillId="0" borderId="0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173" fontId="5" fillId="0" borderId="0" xfId="15" applyNumberFormat="1" applyFont="1" applyFill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Fill="1" applyBorder="1" applyAlignment="1">
      <alignment/>
    </xf>
    <xf numFmtId="43" fontId="5" fillId="0" borderId="6" xfId="15" applyFont="1" applyFill="1" applyBorder="1" applyAlignment="1">
      <alignment/>
    </xf>
    <xf numFmtId="173" fontId="5" fillId="0" borderId="7" xfId="15" applyNumberFormat="1" applyFont="1" applyFill="1" applyBorder="1" applyAlignment="1">
      <alignment vertical="center"/>
    </xf>
    <xf numFmtId="37" fontId="5" fillId="0" borderId="7" xfId="15" applyNumberFormat="1" applyFont="1" applyFill="1" applyBorder="1" applyAlignment="1">
      <alignment vertical="center"/>
    </xf>
    <xf numFmtId="173" fontId="5" fillId="0" borderId="7" xfId="15" applyNumberFormat="1" applyFont="1" applyFill="1" applyBorder="1" applyAlignment="1">
      <alignment horizontal="right" vertical="center"/>
    </xf>
    <xf numFmtId="173" fontId="5" fillId="0" borderId="0" xfId="15" applyNumberFormat="1" applyFont="1" applyFill="1" applyBorder="1" applyAlignment="1">
      <alignment vertical="center"/>
    </xf>
    <xf numFmtId="37" fontId="5" fillId="0" borderId="0" xfId="15" applyNumberFormat="1" applyFont="1" applyFill="1" applyBorder="1" applyAlignment="1">
      <alignment vertical="center"/>
    </xf>
    <xf numFmtId="173" fontId="5" fillId="0" borderId="0" xfId="15" applyNumberFormat="1" applyFont="1" applyFill="1" applyBorder="1" applyAlignment="1">
      <alignment horizontal="right" vertical="center"/>
    </xf>
    <xf numFmtId="178" fontId="5" fillId="0" borderId="0" xfId="15" applyNumberFormat="1" applyFont="1" applyBorder="1" applyAlignment="1">
      <alignment horizontal="center" vertical="center"/>
    </xf>
    <xf numFmtId="173" fontId="5" fillId="0" borderId="0" xfId="15" applyNumberFormat="1" applyFont="1" applyBorder="1" applyAlignment="1">
      <alignment horizontal="right" vertical="center"/>
    </xf>
    <xf numFmtId="43" fontId="5" fillId="0" borderId="0" xfId="15" applyNumberFormat="1" applyFont="1" applyFill="1" applyBorder="1" applyAlignment="1">
      <alignment/>
    </xf>
    <xf numFmtId="43" fontId="5" fillId="0" borderId="0" xfId="15" applyNumberFormat="1" applyFont="1" applyBorder="1" applyAlignment="1">
      <alignment/>
    </xf>
    <xf numFmtId="173" fontId="5" fillId="0" borderId="8" xfId="15" applyNumberFormat="1" applyFont="1" applyFill="1" applyBorder="1" applyAlignment="1">
      <alignment vertical="center"/>
    </xf>
    <xf numFmtId="37" fontId="5" fillId="0" borderId="8" xfId="15" applyNumberFormat="1" applyFont="1" applyFill="1" applyBorder="1" applyAlignment="1">
      <alignment vertical="center"/>
    </xf>
    <xf numFmtId="173" fontId="5" fillId="0" borderId="8" xfId="15" applyNumberFormat="1" applyFont="1" applyFill="1" applyBorder="1" applyAlignment="1">
      <alignment horizontal="right" vertical="center"/>
    </xf>
    <xf numFmtId="173" fontId="5" fillId="0" borderId="0" xfId="15" applyNumberFormat="1" applyFont="1" applyFill="1" applyAlignment="1">
      <alignment/>
    </xf>
    <xf numFmtId="173" fontId="5" fillId="0" borderId="6" xfId="15" applyNumberFormat="1" applyFont="1" applyBorder="1" applyAlignment="1">
      <alignment/>
    </xf>
    <xf numFmtId="37" fontId="5" fillId="0" borderId="9" xfId="15" applyNumberFormat="1" applyFont="1" applyFill="1" applyBorder="1" applyAlignment="1">
      <alignment/>
    </xf>
    <xf numFmtId="173" fontId="12" fillId="0" borderId="0" xfId="15" applyNumberFormat="1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5" fillId="2" borderId="0" xfId="0" applyFont="1" applyFill="1" applyAlignment="1">
      <alignment/>
    </xf>
    <xf numFmtId="37" fontId="5" fillId="2" borderId="0" xfId="15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vertical="top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5" fillId="2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indent="1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173" fontId="12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vertical="center"/>
    </xf>
    <xf numFmtId="173" fontId="5" fillId="0" borderId="0" xfId="0" applyNumberFormat="1" applyFont="1" applyFill="1" applyAlignment="1">
      <alignment vertical="center"/>
    </xf>
    <xf numFmtId="173" fontId="11" fillId="2" borderId="0" xfId="0" applyNumberFormat="1" applyFont="1" applyFill="1" applyAlignment="1">
      <alignment vertical="center"/>
    </xf>
    <xf numFmtId="173" fontId="11" fillId="0" borderId="0" xfId="0" applyNumberFormat="1" applyFont="1" applyFill="1" applyAlignment="1">
      <alignment vertical="center"/>
    </xf>
    <xf numFmtId="173" fontId="11" fillId="0" borderId="0" xfId="0" applyNumberFormat="1" applyFont="1" applyAlignment="1">
      <alignment vertical="center"/>
    </xf>
    <xf numFmtId="173" fontId="11" fillId="2" borderId="4" xfId="0" applyNumberFormat="1" applyFont="1" applyFill="1" applyBorder="1" applyAlignment="1">
      <alignment vertical="center"/>
    </xf>
    <xf numFmtId="173" fontId="11" fillId="2" borderId="0" xfId="0" applyNumberFormat="1" applyFont="1" applyFill="1" applyBorder="1" applyAlignment="1">
      <alignment vertical="center"/>
    </xf>
    <xf numFmtId="173" fontId="11" fillId="0" borderId="1" xfId="0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3" fontId="11" fillId="2" borderId="1" xfId="0" applyNumberFormat="1" applyFont="1" applyFill="1" applyBorder="1" applyAlignment="1">
      <alignment vertical="center"/>
    </xf>
    <xf numFmtId="173" fontId="11" fillId="0" borderId="1" xfId="0" applyNumberFormat="1" applyFont="1" applyFill="1" applyBorder="1" applyAlignment="1">
      <alignment vertical="center"/>
    </xf>
    <xf numFmtId="173" fontId="11" fillId="0" borderId="0" xfId="0" applyNumberFormat="1" applyFont="1" applyFill="1" applyBorder="1" applyAlignment="1">
      <alignment vertical="center"/>
    </xf>
    <xf numFmtId="173" fontId="11" fillId="0" borderId="2" xfId="0" applyNumberFormat="1" applyFont="1" applyFill="1" applyBorder="1" applyAlignment="1">
      <alignment vertical="center"/>
    </xf>
    <xf numFmtId="173" fontId="11" fillId="0" borderId="3" xfId="0" applyNumberFormat="1" applyFont="1" applyFill="1" applyBorder="1" applyAlignment="1">
      <alignment vertical="center"/>
    </xf>
    <xf numFmtId="173" fontId="11" fillId="0" borderId="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vertical="center"/>
    </xf>
    <xf numFmtId="173" fontId="11" fillId="2" borderId="10" xfId="0" applyNumberFormat="1" applyFont="1" applyFill="1" applyBorder="1" applyAlignment="1">
      <alignment vertical="center"/>
    </xf>
    <xf numFmtId="173" fontId="11" fillId="2" borderId="11" xfId="0" applyNumberFormat="1" applyFont="1" applyFill="1" applyBorder="1" applyAlignment="1">
      <alignment vertical="center"/>
    </xf>
    <xf numFmtId="173" fontId="11" fillId="2" borderId="0" xfId="0" applyNumberFormat="1" applyFont="1" applyFill="1" applyBorder="1" applyAlignment="1">
      <alignment vertical="top"/>
    </xf>
    <xf numFmtId="173" fontId="11" fillId="2" borderId="2" xfId="0" applyNumberFormat="1" applyFont="1" applyFill="1" applyBorder="1" applyAlignment="1">
      <alignment vertical="center"/>
    </xf>
    <xf numFmtId="173" fontId="11" fillId="0" borderId="12" xfId="0" applyNumberFormat="1" applyFont="1" applyFill="1" applyBorder="1" applyAlignment="1">
      <alignment vertical="center"/>
    </xf>
    <xf numFmtId="173" fontId="20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173" fontId="11" fillId="2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73" fontId="5" fillId="0" borderId="0" xfId="0" applyNumberFormat="1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73" fontId="5" fillId="0" borderId="6" xfId="15" applyNumberFormat="1" applyFont="1" applyFill="1" applyBorder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4" fontId="19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2" fillId="0" borderId="0" xfId="0" applyFont="1" applyAlignment="1">
      <alignment vertical="top"/>
    </xf>
    <xf numFmtId="173" fontId="5" fillId="0" borderId="0" xfId="0" applyNumberFormat="1" applyFont="1" applyBorder="1" applyAlignment="1">
      <alignment horizontal="right" indent="1"/>
    </xf>
    <xf numFmtId="173" fontId="5" fillId="0" borderId="0" xfId="0" applyNumberFormat="1" applyFont="1" applyBorder="1" applyAlignment="1">
      <alignment horizontal="left"/>
    </xf>
    <xf numFmtId="173" fontId="5" fillId="2" borderId="0" xfId="0" applyNumberFormat="1" applyFont="1" applyFill="1" applyBorder="1" applyAlignment="1">
      <alignment horizontal="right" indent="1"/>
    </xf>
    <xf numFmtId="173" fontId="5" fillId="2" borderId="0" xfId="0" applyNumberFormat="1" applyFont="1" applyFill="1" applyBorder="1" applyAlignment="1">
      <alignment horizontal="left"/>
    </xf>
    <xf numFmtId="173" fontId="5" fillId="0" borderId="0" xfId="0" applyNumberFormat="1" applyFont="1" applyAlignment="1">
      <alignment horizontal="left"/>
    </xf>
    <xf numFmtId="173" fontId="5" fillId="2" borderId="0" xfId="0" applyNumberFormat="1" applyFont="1" applyFill="1" applyAlignment="1">
      <alignment horizontal="left"/>
    </xf>
    <xf numFmtId="173" fontId="5" fillId="0" borderId="0" xfId="0" applyNumberFormat="1" applyFont="1" applyAlignment="1">
      <alignment horizontal="right"/>
    </xf>
    <xf numFmtId="173" fontId="5" fillId="2" borderId="12" xfId="0" applyNumberFormat="1" applyFont="1" applyFill="1" applyBorder="1" applyAlignment="1">
      <alignment horizontal="left"/>
    </xf>
    <xf numFmtId="173" fontId="11" fillId="2" borderId="0" xfId="0" applyNumberFormat="1" applyFont="1" applyFill="1" applyBorder="1" applyAlignment="1">
      <alignment horizontal="right" vertical="center"/>
    </xf>
    <xf numFmtId="173" fontId="11" fillId="0" borderId="16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Border="1" applyAlignment="1">
      <alignment horizontal="right" vertical="center"/>
    </xf>
    <xf numFmtId="173" fontId="11" fillId="2" borderId="20" xfId="0" applyNumberFormat="1" applyFont="1" applyFill="1" applyBorder="1" applyAlignment="1">
      <alignment horizontal="center" vertical="center"/>
    </xf>
    <xf numFmtId="173" fontId="11" fillId="2" borderId="21" xfId="0" applyNumberFormat="1" applyFont="1" applyFill="1" applyBorder="1" applyAlignment="1">
      <alignment horizontal="center" vertical="center"/>
    </xf>
    <xf numFmtId="173" fontId="11" fillId="2" borderId="22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73" fontId="11" fillId="0" borderId="16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73" fontId="11" fillId="2" borderId="0" xfId="0" applyNumberFormat="1" applyFont="1" applyFill="1" applyAlignment="1">
      <alignment horizontal="center" vertical="center"/>
    </xf>
    <xf numFmtId="43" fontId="11" fillId="2" borderId="5" xfId="0" applyNumberFormat="1" applyFont="1" applyFill="1" applyBorder="1" applyAlignment="1">
      <alignment horizontal="center" vertical="center"/>
    </xf>
    <xf numFmtId="173" fontId="11" fillId="2" borderId="16" xfId="0" applyNumberFormat="1" applyFont="1" applyFill="1" applyBorder="1" applyAlignment="1">
      <alignment horizontal="center" vertical="center"/>
    </xf>
    <xf numFmtId="173" fontId="11" fillId="2" borderId="0" xfId="0" applyNumberFormat="1" applyFont="1" applyFill="1" applyBorder="1" applyAlignment="1">
      <alignment horizontal="center" vertical="center"/>
    </xf>
    <xf numFmtId="173" fontId="11" fillId="2" borderId="20" xfId="0" applyNumberFormat="1" applyFont="1" applyFill="1" applyBorder="1" applyAlignment="1">
      <alignment horizontal="center"/>
    </xf>
    <xf numFmtId="173" fontId="11" fillId="2" borderId="23" xfId="0" applyNumberFormat="1" applyFont="1" applyFill="1" applyBorder="1" applyAlignment="1">
      <alignment horizontal="center"/>
    </xf>
    <xf numFmtId="173" fontId="11" fillId="0" borderId="16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3" fontId="11" fillId="2" borderId="17" xfId="0" applyNumberFormat="1" applyFont="1" applyFill="1" applyBorder="1" applyAlignment="1">
      <alignment horizontal="center"/>
    </xf>
    <xf numFmtId="173" fontId="11" fillId="2" borderId="6" xfId="0" applyNumberFormat="1" applyFont="1" applyFill="1" applyBorder="1" applyAlignment="1">
      <alignment horizontal="center"/>
    </xf>
    <xf numFmtId="173" fontId="11" fillId="2" borderId="6" xfId="0" applyNumberFormat="1" applyFont="1" applyFill="1" applyBorder="1" applyAlignment="1">
      <alignment horizontal="center" vertical="center"/>
    </xf>
    <xf numFmtId="173" fontId="11" fillId="2" borderId="16" xfId="0" applyNumberFormat="1" applyFont="1" applyFill="1" applyBorder="1" applyAlignment="1">
      <alignment horizontal="right" vertical="center"/>
    </xf>
    <xf numFmtId="173" fontId="11" fillId="2" borderId="23" xfId="0" applyNumberFormat="1" applyFont="1" applyFill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173" fontId="11" fillId="0" borderId="0" xfId="0" applyNumberFormat="1" applyFont="1" applyAlignment="1">
      <alignment horizontal="center" vertical="center"/>
    </xf>
    <xf numFmtId="173" fontId="20" fillId="0" borderId="0" xfId="0" applyNumberFormat="1" applyFont="1" applyFill="1" applyAlignment="1">
      <alignment horizontal="center" vertical="center"/>
    </xf>
    <xf numFmtId="173" fontId="11" fillId="0" borderId="0" xfId="0" applyNumberFormat="1" applyFont="1" applyFill="1" applyAlignment="1">
      <alignment horizontal="right" vertical="center"/>
    </xf>
    <xf numFmtId="0" fontId="19" fillId="0" borderId="1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73" fontId="5" fillId="0" borderId="0" xfId="0" applyNumberFormat="1" applyFont="1" applyFill="1" applyAlignment="1">
      <alignment horizontal="right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9" xfId="0" applyNumberFormat="1" applyFont="1" applyFill="1" applyBorder="1" applyAlignment="1">
      <alignment horizontal="center" vertical="center"/>
    </xf>
    <xf numFmtId="173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73" fontId="11" fillId="2" borderId="0" xfId="0" applyNumberFormat="1" applyFont="1" applyFill="1" applyBorder="1" applyAlignment="1">
      <alignment horizontal="center" vertical="top"/>
    </xf>
    <xf numFmtId="173" fontId="11" fillId="0" borderId="6" xfId="0" applyNumberFormat="1" applyFont="1" applyFill="1" applyBorder="1" applyAlignment="1">
      <alignment horizontal="center"/>
    </xf>
    <xf numFmtId="173" fontId="11" fillId="0" borderId="14" xfId="0" applyNumberFormat="1" applyFont="1" applyFill="1" applyBorder="1" applyAlignment="1">
      <alignment horizontal="center"/>
    </xf>
    <xf numFmtId="173" fontId="11" fillId="0" borderId="6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/>
    </xf>
    <xf numFmtId="173" fontId="11" fillId="0" borderId="17" xfId="0" applyNumberFormat="1" applyFont="1" applyFill="1" applyBorder="1" applyAlignment="1">
      <alignment horizontal="right" vertical="center"/>
    </xf>
    <xf numFmtId="173" fontId="11" fillId="0" borderId="6" xfId="0" applyNumberFormat="1" applyFont="1" applyFill="1" applyBorder="1" applyAlignment="1">
      <alignment horizontal="right" vertical="center"/>
    </xf>
    <xf numFmtId="173" fontId="11" fillId="0" borderId="16" xfId="0" applyNumberFormat="1" applyFont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right" vertical="center"/>
    </xf>
    <xf numFmtId="173" fontId="11" fillId="0" borderId="14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3"/>
  <sheetViews>
    <sheetView zoomScale="85" zoomScaleNormal="85" workbookViewId="0" topLeftCell="B1">
      <selection activeCell="C15" sqref="C15:D15"/>
    </sheetView>
  </sheetViews>
  <sheetFormatPr defaultColWidth="9.140625" defaultRowHeight="12.75"/>
  <cols>
    <col min="1" max="1" width="4.7109375" style="3" hidden="1" customWidth="1"/>
    <col min="2" max="2" width="51.57421875" style="3" customWidth="1"/>
    <col min="3" max="3" width="10.28125" style="3" customWidth="1"/>
    <col min="4" max="4" width="9.28125" style="3" customWidth="1"/>
    <col min="5" max="5" width="1.7109375" style="3" customWidth="1"/>
    <col min="6" max="6" width="5.140625" style="3" customWidth="1"/>
    <col min="7" max="7" width="7.7109375" style="3" customWidth="1"/>
    <col min="8" max="8" width="10.57421875" style="3" customWidth="1"/>
    <col min="9" max="10" width="1.7109375" style="3" customWidth="1"/>
    <col min="11" max="16384" width="9.140625" style="3" customWidth="1"/>
  </cols>
  <sheetData>
    <row r="1" ht="20.25">
      <c r="B1" s="53" t="str">
        <f>+'Condensed IS'!A1</f>
        <v>MAJOR TEAM HOLDINGS BERHAD (567427-W)</v>
      </c>
    </row>
    <row r="2" ht="12.75" customHeight="1">
      <c r="B2" s="53"/>
    </row>
    <row r="3" ht="15.75">
      <c r="B3" s="74" t="str">
        <f>+'Condensed IS'!A3</f>
        <v>UNAUDITED FORTH QUARTER REPORT ON CONSOLIDATED RESULTS</v>
      </c>
    </row>
    <row r="4" ht="15.75">
      <c r="B4" s="74" t="s">
        <v>104</v>
      </c>
    </row>
    <row r="5" ht="14.25">
      <c r="B5" s="55"/>
    </row>
    <row r="6" ht="19.5">
      <c r="B6" s="75" t="s">
        <v>19</v>
      </c>
    </row>
    <row r="7" spans="1:10" ht="15.75">
      <c r="A7" s="18"/>
      <c r="B7" s="4"/>
      <c r="C7" s="4"/>
      <c r="D7" s="4"/>
      <c r="E7" s="4"/>
      <c r="F7" s="4"/>
      <c r="G7" s="4"/>
      <c r="H7" s="4"/>
      <c r="I7" s="4"/>
      <c r="J7" s="18"/>
    </row>
    <row r="8" spans="2:9" ht="15.75">
      <c r="B8" s="4"/>
      <c r="C8" s="219" t="s">
        <v>91</v>
      </c>
      <c r="D8" s="220"/>
      <c r="E8" s="163"/>
      <c r="F8" s="164"/>
      <c r="G8" s="219" t="s">
        <v>92</v>
      </c>
      <c r="H8" s="220"/>
      <c r="I8" s="126"/>
    </row>
    <row r="9" spans="2:9" ht="15.75">
      <c r="B9" s="4"/>
      <c r="C9" s="202" t="s">
        <v>11</v>
      </c>
      <c r="D9" s="203"/>
      <c r="E9" s="165"/>
      <c r="F9" s="164"/>
      <c r="G9" s="202" t="s">
        <v>88</v>
      </c>
      <c r="H9" s="203"/>
      <c r="I9" s="10"/>
    </row>
    <row r="10" spans="2:9" ht="15.75">
      <c r="B10" s="4"/>
      <c r="C10" s="221" t="s">
        <v>89</v>
      </c>
      <c r="D10" s="222"/>
      <c r="E10" s="168"/>
      <c r="F10" s="169"/>
      <c r="G10" s="223" t="s">
        <v>90</v>
      </c>
      <c r="H10" s="224"/>
      <c r="I10" s="127"/>
    </row>
    <row r="11" spans="2:9" ht="15.75">
      <c r="B11" s="4"/>
      <c r="C11" s="223" t="s">
        <v>105</v>
      </c>
      <c r="D11" s="224"/>
      <c r="E11" s="171"/>
      <c r="F11" s="172"/>
      <c r="G11" s="223" t="s">
        <v>48</v>
      </c>
      <c r="H11" s="224"/>
      <c r="I11" s="10"/>
    </row>
    <row r="12" spans="2:9" ht="15.75">
      <c r="B12" s="4" t="s">
        <v>57</v>
      </c>
      <c r="C12" s="230" t="s">
        <v>1</v>
      </c>
      <c r="D12" s="231"/>
      <c r="E12" s="175"/>
      <c r="F12" s="164"/>
      <c r="G12" s="225" t="s">
        <v>1</v>
      </c>
      <c r="H12" s="226"/>
      <c r="I12" s="11"/>
    </row>
    <row r="13" spans="1:10" ht="15.75">
      <c r="A13" s="110" t="s">
        <v>10</v>
      </c>
      <c r="B13" s="122" t="s">
        <v>20</v>
      </c>
      <c r="C13" s="232"/>
      <c r="D13" s="232"/>
      <c r="E13" s="128"/>
      <c r="F13" s="128"/>
      <c r="G13" s="228"/>
      <c r="H13" s="228"/>
      <c r="I13" s="17"/>
      <c r="J13" s="4"/>
    </row>
    <row r="14" spans="1:10" ht="15.75">
      <c r="A14" s="35"/>
      <c r="B14" s="112" t="s">
        <v>18</v>
      </c>
      <c r="C14" s="206">
        <v>49485</v>
      </c>
      <c r="D14" s="206"/>
      <c r="E14" s="129"/>
      <c r="F14" s="129"/>
      <c r="G14" s="206">
        <v>52589</v>
      </c>
      <c r="H14" s="206"/>
      <c r="I14" s="27"/>
      <c r="J14" s="4"/>
    </row>
    <row r="15" spans="1:10" ht="13.5" customHeight="1">
      <c r="A15" s="34"/>
      <c r="B15" s="113" t="s">
        <v>103</v>
      </c>
      <c r="C15" s="229" t="s">
        <v>62</v>
      </c>
      <c r="D15" s="229"/>
      <c r="E15" s="130"/>
      <c r="F15" s="130"/>
      <c r="G15" s="229" t="s">
        <v>62</v>
      </c>
      <c r="H15" s="229"/>
      <c r="I15" s="17"/>
      <c r="J15" s="4"/>
    </row>
    <row r="16" spans="1:10" ht="13.5" customHeight="1">
      <c r="A16" s="35"/>
      <c r="B16" s="27" t="s">
        <v>59</v>
      </c>
      <c r="C16" s="206">
        <v>29136</v>
      </c>
      <c r="D16" s="206"/>
      <c r="E16" s="129"/>
      <c r="F16" s="129"/>
      <c r="G16" s="206">
        <v>29136</v>
      </c>
      <c r="H16" s="206"/>
      <c r="I16" s="27"/>
      <c r="J16" s="4"/>
    </row>
    <row r="17" spans="1:10" ht="9.75" customHeight="1">
      <c r="A17" s="36"/>
      <c r="B17" s="114"/>
      <c r="C17" s="227"/>
      <c r="D17" s="227"/>
      <c r="E17" s="131"/>
      <c r="F17" s="131"/>
      <c r="G17" s="227"/>
      <c r="H17" s="227"/>
      <c r="I17" s="4"/>
      <c r="J17" s="4"/>
    </row>
    <row r="18" spans="1:10" ht="15.75">
      <c r="A18" s="111" t="s">
        <v>21</v>
      </c>
      <c r="B18" s="31" t="s">
        <v>12</v>
      </c>
      <c r="C18" s="233"/>
      <c r="D18" s="233"/>
      <c r="E18" s="131"/>
      <c r="F18" s="131"/>
      <c r="G18" s="233"/>
      <c r="H18" s="233"/>
      <c r="I18" s="4"/>
      <c r="J18" s="4"/>
    </row>
    <row r="19" spans="1:10" ht="15.75">
      <c r="A19" s="35"/>
      <c r="B19" s="112" t="s">
        <v>60</v>
      </c>
      <c r="C19" s="199">
        <v>1027</v>
      </c>
      <c r="D19" s="218"/>
      <c r="E19" s="132"/>
      <c r="F19" s="133"/>
      <c r="G19" s="199">
        <v>4190</v>
      </c>
      <c r="H19" s="218"/>
      <c r="I19" s="26"/>
      <c r="J19" s="4"/>
    </row>
    <row r="20" spans="1:10" ht="15.75">
      <c r="A20" s="36"/>
      <c r="B20" s="115" t="s">
        <v>22</v>
      </c>
      <c r="C20" s="246">
        <v>37522</v>
      </c>
      <c r="D20" s="233"/>
      <c r="E20" s="134"/>
      <c r="F20" s="135"/>
      <c r="G20" s="246">
        <v>28629</v>
      </c>
      <c r="H20" s="233"/>
      <c r="I20" s="10"/>
      <c r="J20" s="4"/>
    </row>
    <row r="21" spans="1:10" ht="15.75">
      <c r="A21" s="35"/>
      <c r="B21" s="112" t="s">
        <v>23</v>
      </c>
      <c r="C21" s="217">
        <v>27203</v>
      </c>
      <c r="D21" s="196"/>
      <c r="E21" s="136"/>
      <c r="F21" s="133"/>
      <c r="G21" s="217">
        <v>16040</v>
      </c>
      <c r="H21" s="196"/>
      <c r="I21" s="25"/>
      <c r="J21" s="4"/>
    </row>
    <row r="22" spans="1:10" ht="15.75">
      <c r="A22" s="36"/>
      <c r="B22" s="115" t="s">
        <v>24</v>
      </c>
      <c r="C22" s="197">
        <v>593</v>
      </c>
      <c r="D22" s="198"/>
      <c r="E22" s="137"/>
      <c r="F22" s="138"/>
      <c r="G22" s="197">
        <v>4871</v>
      </c>
      <c r="H22" s="198"/>
      <c r="I22" s="10"/>
      <c r="J22" s="4"/>
    </row>
    <row r="23" spans="1:10" ht="15.75">
      <c r="A23" s="36"/>
      <c r="B23" s="114" t="s">
        <v>13</v>
      </c>
      <c r="C23" s="244">
        <v>3108</v>
      </c>
      <c r="D23" s="245"/>
      <c r="E23" s="139"/>
      <c r="F23" s="130"/>
      <c r="G23" s="244">
        <v>12501</v>
      </c>
      <c r="H23" s="245"/>
      <c r="I23" s="11"/>
      <c r="J23" s="4"/>
    </row>
    <row r="24" spans="1:10" ht="15.75">
      <c r="A24" s="36"/>
      <c r="B24" s="114"/>
      <c r="C24" s="247">
        <f>SUM(C19:D23)</f>
        <v>69453</v>
      </c>
      <c r="D24" s="248"/>
      <c r="E24" s="140"/>
      <c r="F24" s="130"/>
      <c r="G24" s="247">
        <f>SUM(G19:H23)</f>
        <v>66231</v>
      </c>
      <c r="H24" s="248"/>
      <c r="I24" s="21"/>
      <c r="J24" s="4"/>
    </row>
    <row r="25" spans="1:10" ht="15.75">
      <c r="A25" s="111" t="s">
        <v>25</v>
      </c>
      <c r="B25" s="31" t="s">
        <v>14</v>
      </c>
      <c r="C25" s="240"/>
      <c r="D25" s="240"/>
      <c r="E25" s="130"/>
      <c r="F25" s="130"/>
      <c r="G25" s="240"/>
      <c r="H25" s="240"/>
      <c r="I25" s="4"/>
      <c r="J25" s="4"/>
    </row>
    <row r="26" spans="1:10" ht="15.75">
      <c r="A26" s="35"/>
      <c r="B26" s="116" t="s">
        <v>61</v>
      </c>
      <c r="C26" s="199">
        <v>1249</v>
      </c>
      <c r="D26" s="218"/>
      <c r="E26" s="132"/>
      <c r="F26" s="133"/>
      <c r="G26" s="199">
        <v>838</v>
      </c>
      <c r="H26" s="218"/>
      <c r="I26" s="26"/>
      <c r="J26" s="4"/>
    </row>
    <row r="27" spans="1:10" ht="15.75">
      <c r="A27" s="36"/>
      <c r="B27" s="117" t="s">
        <v>26</v>
      </c>
      <c r="C27" s="204">
        <v>1624</v>
      </c>
      <c r="D27" s="205"/>
      <c r="E27" s="137"/>
      <c r="F27" s="142"/>
      <c r="G27" s="204">
        <v>1683</v>
      </c>
      <c r="H27" s="205"/>
      <c r="I27" s="10"/>
      <c r="J27" s="4"/>
    </row>
    <row r="28" spans="1:10" ht="15.75">
      <c r="A28" s="35"/>
      <c r="B28" s="116" t="s">
        <v>27</v>
      </c>
      <c r="C28" s="208">
        <v>2688</v>
      </c>
      <c r="D28" s="209"/>
      <c r="E28" s="136"/>
      <c r="F28" s="143"/>
      <c r="G28" s="208">
        <v>976</v>
      </c>
      <c r="H28" s="209"/>
      <c r="I28" s="25"/>
      <c r="J28" s="4"/>
    </row>
    <row r="29" spans="1:10" s="56" customFormat="1" ht="15.75">
      <c r="A29" s="34"/>
      <c r="B29" s="117" t="s">
        <v>93</v>
      </c>
      <c r="C29" s="204">
        <v>1</v>
      </c>
      <c r="D29" s="205"/>
      <c r="E29" s="137"/>
      <c r="F29" s="142"/>
      <c r="G29" s="204">
        <v>1</v>
      </c>
      <c r="H29" s="205"/>
      <c r="I29" s="39"/>
      <c r="J29" s="17"/>
    </row>
    <row r="30" spans="1:10" ht="15.75">
      <c r="A30" s="35"/>
      <c r="B30" s="116" t="s">
        <v>95</v>
      </c>
      <c r="C30" s="208">
        <v>0</v>
      </c>
      <c r="D30" s="209"/>
      <c r="E30" s="136"/>
      <c r="F30" s="143"/>
      <c r="G30" s="208">
        <v>1541</v>
      </c>
      <c r="H30" s="209"/>
      <c r="I30" s="25"/>
      <c r="J30" s="4"/>
    </row>
    <row r="31" spans="1:10" ht="15.75">
      <c r="A31" s="36"/>
      <c r="B31" s="117" t="s">
        <v>94</v>
      </c>
      <c r="C31" s="204">
        <v>131</v>
      </c>
      <c r="D31" s="205"/>
      <c r="E31" s="137"/>
      <c r="F31" s="142"/>
      <c r="G31" s="204">
        <v>129</v>
      </c>
      <c r="H31" s="205"/>
      <c r="I31" s="10"/>
      <c r="J31" s="4"/>
    </row>
    <row r="32" spans="1:10" ht="15.75">
      <c r="A32" s="35"/>
      <c r="B32" s="116" t="s">
        <v>96</v>
      </c>
      <c r="C32" s="208">
        <v>0</v>
      </c>
      <c r="D32" s="209"/>
      <c r="E32" s="136"/>
      <c r="F32" s="143"/>
      <c r="G32" s="208">
        <v>1269</v>
      </c>
      <c r="H32" s="209"/>
      <c r="I32" s="25"/>
      <c r="J32" s="4"/>
    </row>
    <row r="33" spans="1:10" ht="15.75">
      <c r="A33" s="36"/>
      <c r="B33" s="117" t="s">
        <v>58</v>
      </c>
      <c r="C33" s="204">
        <v>0</v>
      </c>
      <c r="D33" s="205"/>
      <c r="E33" s="137"/>
      <c r="F33" s="142"/>
      <c r="G33" s="204">
        <v>50</v>
      </c>
      <c r="H33" s="205"/>
      <c r="I33" s="10"/>
      <c r="J33" s="4"/>
    </row>
    <row r="34" spans="1:10" ht="15.75">
      <c r="A34" s="35"/>
      <c r="B34" s="116" t="s">
        <v>66</v>
      </c>
      <c r="C34" s="208">
        <v>151</v>
      </c>
      <c r="D34" s="209"/>
      <c r="E34" s="136"/>
      <c r="F34" s="143"/>
      <c r="G34" s="208">
        <v>83</v>
      </c>
      <c r="H34" s="209"/>
      <c r="I34" s="25"/>
      <c r="J34" s="4"/>
    </row>
    <row r="35" spans="1:10" ht="15.75">
      <c r="A35" s="36"/>
      <c r="B35" s="117" t="s">
        <v>63</v>
      </c>
      <c r="C35" s="204">
        <v>13877</v>
      </c>
      <c r="D35" s="205"/>
      <c r="E35" s="137"/>
      <c r="F35" s="142"/>
      <c r="G35" s="204">
        <v>13631</v>
      </c>
      <c r="H35" s="205"/>
      <c r="I35" s="10"/>
      <c r="J35" s="4"/>
    </row>
    <row r="36" spans="1:10" ht="15.75">
      <c r="A36" s="35"/>
      <c r="B36" s="116" t="s">
        <v>79</v>
      </c>
      <c r="C36" s="200">
        <v>2336</v>
      </c>
      <c r="D36" s="201"/>
      <c r="E36" s="144"/>
      <c r="F36" s="133"/>
      <c r="G36" s="200">
        <v>295</v>
      </c>
      <c r="H36" s="201"/>
      <c r="I36" s="25"/>
      <c r="J36" s="4"/>
    </row>
    <row r="37" spans="1:10" ht="15.75">
      <c r="A37" s="36"/>
      <c r="B37" s="118"/>
      <c r="C37" s="242">
        <f>SUM(C26:D36)</f>
        <v>22057</v>
      </c>
      <c r="D37" s="243"/>
      <c r="E37" s="140"/>
      <c r="F37" s="130"/>
      <c r="G37" s="242">
        <f>SUM(G26:H36)</f>
        <v>20496</v>
      </c>
      <c r="H37" s="243"/>
      <c r="I37" s="21"/>
      <c r="J37" s="4"/>
    </row>
    <row r="38" spans="1:10" ht="6" customHeight="1">
      <c r="A38" s="36"/>
      <c r="B38" s="114"/>
      <c r="C38" s="241"/>
      <c r="D38" s="241"/>
      <c r="E38" s="130"/>
      <c r="F38" s="130"/>
      <c r="G38" s="241"/>
      <c r="H38" s="241"/>
      <c r="I38" s="4"/>
      <c r="J38" s="4"/>
    </row>
    <row r="39" spans="1:10" ht="15.75">
      <c r="A39" s="111" t="s">
        <v>28</v>
      </c>
      <c r="B39" s="32" t="s">
        <v>64</v>
      </c>
      <c r="C39" s="205">
        <f>C24-C37</f>
        <v>47396</v>
      </c>
      <c r="D39" s="205"/>
      <c r="E39" s="138"/>
      <c r="F39" s="138"/>
      <c r="G39" s="205">
        <f>G24-G37</f>
        <v>45735</v>
      </c>
      <c r="H39" s="205"/>
      <c r="I39" s="12"/>
      <c r="J39" s="12"/>
    </row>
    <row r="40" spans="1:10" ht="4.5" customHeight="1" hidden="1" thickBot="1">
      <c r="A40" s="36"/>
      <c r="B40" s="114"/>
      <c r="C40" s="205"/>
      <c r="D40" s="205"/>
      <c r="E40" s="138"/>
      <c r="F40" s="138"/>
      <c r="G40" s="205"/>
      <c r="H40" s="205"/>
      <c r="I40" s="12"/>
      <c r="J40" s="12"/>
    </row>
    <row r="41" spans="1:10" ht="16.5" thickBot="1">
      <c r="A41" s="36"/>
      <c r="B41" s="114"/>
      <c r="C41" s="234">
        <f>C14+C16+C39</f>
        <v>126017</v>
      </c>
      <c r="D41" s="234"/>
      <c r="E41" s="138"/>
      <c r="F41" s="138"/>
      <c r="G41" s="234">
        <f>G14+G16+G39</f>
        <v>127460</v>
      </c>
      <c r="H41" s="234"/>
      <c r="I41" s="12"/>
      <c r="J41" s="12"/>
    </row>
    <row r="42" spans="1:10" ht="15.75">
      <c r="A42" s="36"/>
      <c r="B42" s="114"/>
      <c r="C42" s="205"/>
      <c r="D42" s="205"/>
      <c r="E42" s="130"/>
      <c r="F42" s="130"/>
      <c r="G42" s="205"/>
      <c r="H42" s="205"/>
      <c r="I42" s="4"/>
      <c r="J42" s="4"/>
    </row>
    <row r="43" spans="1:10" ht="15.75">
      <c r="A43" s="36"/>
      <c r="B43" s="31" t="s">
        <v>123</v>
      </c>
      <c r="C43" s="141"/>
      <c r="D43" s="141"/>
      <c r="E43" s="130"/>
      <c r="F43" s="130"/>
      <c r="G43" s="141"/>
      <c r="H43" s="141"/>
      <c r="I43" s="4"/>
      <c r="J43" s="4"/>
    </row>
    <row r="44" spans="1:10" ht="15.75">
      <c r="A44" s="36"/>
      <c r="B44" s="114"/>
      <c r="C44" s="141"/>
      <c r="D44" s="141"/>
      <c r="E44" s="130"/>
      <c r="F44" s="130"/>
      <c r="G44" s="141"/>
      <c r="H44" s="141"/>
      <c r="I44" s="4"/>
      <c r="J44" s="4"/>
    </row>
    <row r="45" spans="1:10" ht="15.75">
      <c r="A45" s="35" t="s">
        <v>29</v>
      </c>
      <c r="B45" s="112" t="s">
        <v>68</v>
      </c>
      <c r="C45" s="209">
        <f>'changes in eQuity'!C46</f>
        <v>98877</v>
      </c>
      <c r="D45" s="209"/>
      <c r="E45" s="133"/>
      <c r="F45" s="133"/>
      <c r="G45" s="209">
        <v>95668</v>
      </c>
      <c r="H45" s="209"/>
      <c r="I45" s="27"/>
      <c r="J45" s="4"/>
    </row>
    <row r="46" spans="1:10" ht="15" customHeight="1">
      <c r="A46" s="36"/>
      <c r="B46" s="115" t="s">
        <v>80</v>
      </c>
      <c r="C46" s="205">
        <f>+'changes in eQuity'!I46</f>
        <v>6899</v>
      </c>
      <c r="D46" s="205"/>
      <c r="E46" s="138"/>
      <c r="F46" s="138"/>
      <c r="G46" s="205">
        <v>1780</v>
      </c>
      <c r="H46" s="205"/>
      <c r="I46" s="12"/>
      <c r="J46" s="12"/>
    </row>
    <row r="47" spans="1:10" ht="15.75">
      <c r="A47" s="37" t="s">
        <v>49</v>
      </c>
      <c r="B47" s="112" t="s">
        <v>69</v>
      </c>
      <c r="C47" s="237">
        <v>0</v>
      </c>
      <c r="D47" s="237"/>
      <c r="E47" s="145"/>
      <c r="F47" s="145"/>
      <c r="G47" s="237">
        <v>0</v>
      </c>
      <c r="H47" s="237"/>
      <c r="I47" s="28"/>
      <c r="J47" s="12"/>
    </row>
    <row r="48" spans="1:10" ht="15.75">
      <c r="A48" s="38" t="s">
        <v>50</v>
      </c>
      <c r="B48" s="119" t="s">
        <v>70</v>
      </c>
      <c r="C48" s="205">
        <f>'changes in eQuity'!E46</f>
        <v>9296</v>
      </c>
      <c r="D48" s="205"/>
      <c r="E48" s="138"/>
      <c r="F48" s="138"/>
      <c r="G48" s="205">
        <v>9296</v>
      </c>
      <c r="H48" s="205"/>
      <c r="I48" s="24"/>
      <c r="J48" s="12"/>
    </row>
    <row r="49" spans="1:10" ht="14.25" customHeight="1">
      <c r="A49" s="35"/>
      <c r="B49" s="120" t="s">
        <v>71</v>
      </c>
      <c r="C49" s="205"/>
      <c r="D49" s="205"/>
      <c r="E49" s="138"/>
      <c r="F49" s="138"/>
      <c r="G49" s="205"/>
      <c r="H49" s="205"/>
      <c r="I49" s="33"/>
      <c r="J49" s="33"/>
    </row>
    <row r="50" spans="1:10" ht="14.25" customHeight="1">
      <c r="A50" s="36"/>
      <c r="B50" s="120" t="s">
        <v>81</v>
      </c>
      <c r="C50" s="216">
        <f>'changes in eQuity'!G46</f>
        <v>23</v>
      </c>
      <c r="D50" s="216"/>
      <c r="E50" s="133"/>
      <c r="F50" s="133"/>
      <c r="G50" s="216">
        <v>3233</v>
      </c>
      <c r="H50" s="216"/>
      <c r="I50" s="29"/>
      <c r="J50" s="12"/>
    </row>
    <row r="51" spans="1:10" ht="14.25" customHeight="1">
      <c r="A51" s="36"/>
      <c r="B51" s="121"/>
      <c r="C51" s="205">
        <f>SUM(C45:D50)</f>
        <v>115095</v>
      </c>
      <c r="D51" s="205"/>
      <c r="E51" s="138"/>
      <c r="F51" s="138"/>
      <c r="G51" s="205">
        <f>SUM(G45:H50)</f>
        <v>109977</v>
      </c>
      <c r="H51" s="205"/>
      <c r="I51" s="12"/>
      <c r="J51" s="12"/>
    </row>
    <row r="52" spans="1:10" ht="15.75">
      <c r="A52" s="36" t="s">
        <v>51</v>
      </c>
      <c r="B52" s="123" t="s">
        <v>65</v>
      </c>
      <c r="C52" s="213"/>
      <c r="D52" s="213"/>
      <c r="E52" s="138"/>
      <c r="F52" s="138"/>
      <c r="G52" s="213"/>
      <c r="H52" s="213"/>
      <c r="I52" s="12"/>
      <c r="J52" s="4"/>
    </row>
    <row r="53" spans="1:10" ht="15" customHeight="1">
      <c r="A53" s="35"/>
      <c r="B53" s="112" t="s">
        <v>66</v>
      </c>
      <c r="C53" s="210">
        <v>269</v>
      </c>
      <c r="D53" s="211"/>
      <c r="E53" s="132"/>
      <c r="F53" s="143"/>
      <c r="G53" s="210">
        <v>150</v>
      </c>
      <c r="H53" s="211"/>
      <c r="I53" s="26"/>
      <c r="J53" s="4"/>
    </row>
    <row r="54" spans="1:30" s="56" customFormat="1" ht="15" customHeight="1">
      <c r="A54" s="36"/>
      <c r="B54" s="114" t="s">
        <v>63</v>
      </c>
      <c r="C54" s="212">
        <v>3000</v>
      </c>
      <c r="D54" s="213"/>
      <c r="E54" s="137"/>
      <c r="F54" s="138"/>
      <c r="G54" s="212">
        <v>9000</v>
      </c>
      <c r="H54" s="213"/>
      <c r="I54" s="10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10" s="56" customFormat="1" ht="15.75">
      <c r="A55" s="35"/>
      <c r="B55" s="120" t="s">
        <v>67</v>
      </c>
      <c r="C55" s="214">
        <v>7653</v>
      </c>
      <c r="D55" s="215"/>
      <c r="E55" s="146"/>
      <c r="F55" s="133"/>
      <c r="G55" s="214">
        <v>8333</v>
      </c>
      <c r="H55" s="215"/>
      <c r="I55" s="41"/>
      <c r="J55" s="17"/>
    </row>
    <row r="56" spans="1:10" ht="15.75">
      <c r="A56" s="36"/>
      <c r="B56" s="114"/>
      <c r="C56" s="239">
        <f>SUM(C53:D55)</f>
        <v>10922</v>
      </c>
      <c r="D56" s="239"/>
      <c r="E56" s="138"/>
      <c r="F56" s="138"/>
      <c r="G56" s="238">
        <f>SUM(G53:H55)</f>
        <v>17483</v>
      </c>
      <c r="H56" s="238"/>
      <c r="I56" s="12"/>
      <c r="J56" s="4"/>
    </row>
    <row r="57" spans="1:10" ht="16.5" thickBot="1">
      <c r="A57" s="36"/>
      <c r="B57" s="115"/>
      <c r="C57" s="235">
        <f>C51+C56</f>
        <v>126017</v>
      </c>
      <c r="D57" s="236"/>
      <c r="E57" s="147"/>
      <c r="F57" s="138"/>
      <c r="G57" s="235">
        <f>G51+G56</f>
        <v>127460</v>
      </c>
      <c r="H57" s="236"/>
      <c r="I57" s="148"/>
      <c r="J57" s="4"/>
    </row>
    <row r="58" spans="1:10" ht="15.75">
      <c r="A58" s="36"/>
      <c r="B58" s="114"/>
      <c r="C58" s="149"/>
      <c r="D58" s="149"/>
      <c r="E58" s="138"/>
      <c r="F58" s="130"/>
      <c r="G58" s="149"/>
      <c r="H58" s="149"/>
      <c r="I58" s="12"/>
      <c r="J58" s="4"/>
    </row>
    <row r="59" spans="1:10" ht="16.5" thickBot="1">
      <c r="A59" s="35" t="s">
        <v>52</v>
      </c>
      <c r="B59" s="120" t="s">
        <v>15</v>
      </c>
      <c r="C59" s="207">
        <f>(C41-C56-C16)/C45</f>
        <v>0.8693528323068054</v>
      </c>
      <c r="D59" s="207"/>
      <c r="E59" s="150"/>
      <c r="F59" s="129"/>
      <c r="G59" s="207">
        <f>(G41-G56-G16)/G45</f>
        <v>0.8450160973366225</v>
      </c>
      <c r="H59" s="207"/>
      <c r="I59" s="30"/>
      <c r="J59" s="4"/>
    </row>
    <row r="60" spans="1:10" ht="9.75" customHeight="1" thickTop="1">
      <c r="A60" s="5"/>
      <c r="B60" s="114"/>
      <c r="C60" s="130"/>
      <c r="D60" s="130"/>
      <c r="E60" s="130"/>
      <c r="F60" s="130"/>
      <c r="G60" s="130"/>
      <c r="H60" s="23"/>
      <c r="I60" s="4"/>
      <c r="J60" s="4"/>
    </row>
    <row r="61" spans="1:10" ht="12.75" customHeight="1">
      <c r="A61" s="5" t="s">
        <v>97</v>
      </c>
      <c r="B61" s="4"/>
      <c r="C61" s="130"/>
      <c r="D61" s="130"/>
      <c r="E61" s="130"/>
      <c r="F61" s="130"/>
      <c r="G61" s="130"/>
      <c r="H61" s="23"/>
      <c r="I61" s="4"/>
      <c r="J61" s="4"/>
    </row>
    <row r="62" spans="1:10" ht="15.75">
      <c r="A62" s="48"/>
      <c r="B62" s="151"/>
      <c r="C62" s="151"/>
      <c r="D62" s="152"/>
      <c r="E62" s="152"/>
      <c r="F62" s="152"/>
      <c r="G62" s="152"/>
      <c r="H62" s="19"/>
      <c r="I62" s="20"/>
      <c r="J62" s="20"/>
    </row>
    <row r="63" spans="1:10" ht="15.75">
      <c r="A63" s="48"/>
      <c r="B63" s="153"/>
      <c r="C63" s="154"/>
      <c r="D63" s="128"/>
      <c r="E63" s="128"/>
      <c r="F63" s="128"/>
      <c r="G63" s="128"/>
      <c r="H63" s="17"/>
      <c r="I63" s="4"/>
      <c r="J63" s="4"/>
    </row>
    <row r="64" spans="1:10" ht="15.75">
      <c r="A64" s="5"/>
      <c r="C64" s="16"/>
      <c r="D64" s="16"/>
      <c r="E64" s="16"/>
      <c r="F64" s="16"/>
      <c r="G64" s="16"/>
      <c r="H64" s="17"/>
      <c r="I64" s="4"/>
      <c r="J64" s="4"/>
    </row>
    <row r="65" spans="3:10" ht="15.75">
      <c r="C65" s="16"/>
      <c r="D65" s="16"/>
      <c r="E65" s="16"/>
      <c r="F65" s="16"/>
      <c r="G65" s="16"/>
      <c r="H65" s="17"/>
      <c r="I65" s="4"/>
      <c r="J65" s="4"/>
    </row>
    <row r="66" spans="3:10" ht="15.75">
      <c r="C66" s="16"/>
      <c r="D66" s="16"/>
      <c r="E66" s="16"/>
      <c r="F66" s="16"/>
      <c r="G66" s="16"/>
      <c r="H66" s="17"/>
      <c r="I66" s="4"/>
      <c r="J66" s="4"/>
    </row>
    <row r="67" spans="3:10" ht="15.75">
      <c r="C67" s="16"/>
      <c r="D67" s="16"/>
      <c r="E67" s="16"/>
      <c r="F67" s="16"/>
      <c r="G67" s="16"/>
      <c r="H67" s="17"/>
      <c r="I67" s="4"/>
      <c r="J67" s="4"/>
    </row>
    <row r="68" spans="3:10" ht="15.75">
      <c r="C68" s="16"/>
      <c r="D68" s="16"/>
      <c r="E68" s="16"/>
      <c r="F68" s="16"/>
      <c r="G68" s="16"/>
      <c r="H68" s="17"/>
      <c r="I68" s="4"/>
      <c r="J68" s="4"/>
    </row>
    <row r="69" spans="2:10" ht="15.75">
      <c r="B69" s="2"/>
      <c r="C69" s="16"/>
      <c r="D69" s="16"/>
      <c r="E69" s="16"/>
      <c r="F69" s="16"/>
      <c r="G69" s="16"/>
      <c r="H69" s="17"/>
      <c r="I69" s="4"/>
      <c r="J69" s="4"/>
    </row>
    <row r="70" spans="2:10" ht="15.75">
      <c r="B70" s="2"/>
      <c r="C70" s="16"/>
      <c r="D70" s="16"/>
      <c r="E70" s="16"/>
      <c r="F70" s="16"/>
      <c r="G70" s="16"/>
      <c r="H70" s="17"/>
      <c r="I70" s="4"/>
      <c r="J70" s="4"/>
    </row>
    <row r="71" spans="2:10" ht="15.75">
      <c r="B71" s="2"/>
      <c r="C71" s="16"/>
      <c r="D71" s="16"/>
      <c r="E71" s="16"/>
      <c r="F71" s="16"/>
      <c r="G71" s="16"/>
      <c r="H71" s="17"/>
      <c r="I71" s="4"/>
      <c r="J71" s="4"/>
    </row>
    <row r="72" spans="2:10" ht="15.75">
      <c r="B72" s="2"/>
      <c r="C72" s="16"/>
      <c r="D72" s="16"/>
      <c r="E72" s="16"/>
      <c r="F72" s="16"/>
      <c r="G72" s="16"/>
      <c r="H72" s="17"/>
      <c r="I72" s="4"/>
      <c r="J72" s="4"/>
    </row>
    <row r="73" spans="2:10" ht="15.75">
      <c r="B73" s="2"/>
      <c r="C73" s="16"/>
      <c r="D73" s="16"/>
      <c r="E73" s="16"/>
      <c r="F73" s="16"/>
      <c r="G73" s="16"/>
      <c r="H73" s="17"/>
      <c r="I73" s="4"/>
      <c r="J73" s="4"/>
    </row>
    <row r="74" spans="2:10" ht="15.75">
      <c r="B74" s="2"/>
      <c r="C74" s="16"/>
      <c r="D74" s="16"/>
      <c r="E74" s="16"/>
      <c r="F74" s="16"/>
      <c r="G74" s="16"/>
      <c r="H74" s="17"/>
      <c r="I74" s="4"/>
      <c r="J74" s="4"/>
    </row>
    <row r="75" spans="2:10" ht="15.75">
      <c r="B75" s="2"/>
      <c r="C75" s="16"/>
      <c r="D75" s="16"/>
      <c r="E75" s="16"/>
      <c r="F75" s="16"/>
      <c r="G75" s="16"/>
      <c r="H75" s="17"/>
      <c r="I75" s="4"/>
      <c r="J75" s="4"/>
    </row>
    <row r="76" spans="2:10" ht="15.75">
      <c r="B76" s="2"/>
      <c r="C76" s="16"/>
      <c r="D76" s="16"/>
      <c r="E76" s="16"/>
      <c r="F76" s="16"/>
      <c r="G76" s="16"/>
      <c r="H76" s="17"/>
      <c r="I76" s="4"/>
      <c r="J76" s="4"/>
    </row>
    <row r="77" spans="2:10" ht="15.75">
      <c r="B77" s="2"/>
      <c r="C77" s="8"/>
      <c r="D77" s="8"/>
      <c r="E77" s="8"/>
      <c r="F77" s="8"/>
      <c r="G77" s="8"/>
      <c r="H77" s="4"/>
      <c r="I77" s="4"/>
      <c r="J77" s="4"/>
    </row>
    <row r="78" spans="2:10" ht="15.75">
      <c r="B78" s="2"/>
      <c r="C78" s="8"/>
      <c r="D78" s="8"/>
      <c r="E78" s="8"/>
      <c r="F78" s="8"/>
      <c r="G78" s="8"/>
      <c r="H78" s="4"/>
      <c r="I78" s="4"/>
      <c r="J78" s="4"/>
    </row>
    <row r="79" spans="2:10" ht="15.75">
      <c r="B79" s="2"/>
      <c r="C79" s="8"/>
      <c r="D79" s="8"/>
      <c r="E79" s="8"/>
      <c r="F79" s="8"/>
      <c r="G79" s="8"/>
      <c r="H79" s="4"/>
      <c r="I79" s="4"/>
      <c r="J79" s="4"/>
    </row>
    <row r="80" spans="2:10" ht="15.75">
      <c r="B80" s="2"/>
      <c r="C80" s="8"/>
      <c r="D80" s="8"/>
      <c r="E80" s="8"/>
      <c r="F80" s="8"/>
      <c r="G80" s="8"/>
      <c r="H80" s="4"/>
      <c r="I80" s="4"/>
      <c r="J80" s="4"/>
    </row>
    <row r="81" spans="2:10" ht="15.75">
      <c r="B81" s="2"/>
      <c r="C81" s="8"/>
      <c r="D81" s="8"/>
      <c r="E81" s="8"/>
      <c r="F81" s="8"/>
      <c r="G81" s="8"/>
      <c r="H81" s="4"/>
      <c r="I81" s="4"/>
      <c r="J81" s="4"/>
    </row>
    <row r="82" spans="2:10" ht="15.75">
      <c r="B82" s="2"/>
      <c r="C82" s="8"/>
      <c r="D82" s="8"/>
      <c r="E82" s="8"/>
      <c r="F82" s="8"/>
      <c r="G82" s="8"/>
      <c r="H82" s="4"/>
      <c r="I82" s="4"/>
      <c r="J82" s="4"/>
    </row>
    <row r="83" spans="2:10" ht="15.75">
      <c r="B83" s="2"/>
      <c r="C83" s="8"/>
      <c r="D83" s="8"/>
      <c r="E83" s="8"/>
      <c r="F83" s="8"/>
      <c r="G83" s="8"/>
      <c r="H83" s="4"/>
      <c r="I83" s="4"/>
      <c r="J83" s="4"/>
    </row>
    <row r="84" spans="2:10" ht="15.75">
      <c r="B84" s="2"/>
      <c r="C84" s="8"/>
      <c r="D84" s="8"/>
      <c r="E84" s="8"/>
      <c r="F84" s="8"/>
      <c r="G84" s="8"/>
      <c r="H84" s="4"/>
      <c r="I84" s="4"/>
      <c r="J84" s="4"/>
    </row>
    <row r="85" spans="2:10" ht="15.75">
      <c r="B85" s="4"/>
      <c r="C85" s="9"/>
      <c r="D85" s="9"/>
      <c r="E85" s="9"/>
      <c r="F85" s="9"/>
      <c r="G85" s="9"/>
      <c r="H85" s="4"/>
      <c r="I85" s="4"/>
      <c r="J85" s="4"/>
    </row>
    <row r="86" spans="2:10" ht="15.75">
      <c r="B86" s="4"/>
      <c r="C86" s="9"/>
      <c r="D86" s="9"/>
      <c r="E86" s="9"/>
      <c r="F86" s="9"/>
      <c r="G86" s="9"/>
      <c r="H86" s="4"/>
      <c r="I86" s="4"/>
      <c r="J86" s="4"/>
    </row>
    <row r="87" spans="2:10" ht="15.75">
      <c r="B87" s="4"/>
      <c r="C87" s="9"/>
      <c r="D87" s="9"/>
      <c r="E87" s="9"/>
      <c r="F87" s="9"/>
      <c r="G87" s="9"/>
      <c r="H87" s="4"/>
      <c r="I87" s="4"/>
      <c r="J87" s="4"/>
    </row>
    <row r="88" spans="2:10" ht="15.75">
      <c r="B88" s="4"/>
      <c r="C88" s="9"/>
      <c r="D88" s="9"/>
      <c r="E88" s="9"/>
      <c r="F88" s="9"/>
      <c r="G88" s="9"/>
      <c r="H88" s="4"/>
      <c r="I88" s="4"/>
      <c r="J88" s="4"/>
    </row>
    <row r="89" spans="2:10" ht="15.75">
      <c r="B89" s="4"/>
      <c r="C89" s="9"/>
      <c r="D89" s="9"/>
      <c r="E89" s="9"/>
      <c r="F89" s="9"/>
      <c r="G89" s="9"/>
      <c r="H89" s="4"/>
      <c r="I89" s="4"/>
      <c r="J89" s="4"/>
    </row>
    <row r="90" spans="2:10" ht="15.75">
      <c r="B90" s="4"/>
      <c r="C90" s="9"/>
      <c r="D90" s="9"/>
      <c r="E90" s="9"/>
      <c r="F90" s="9"/>
      <c r="G90" s="9"/>
      <c r="H90" s="4"/>
      <c r="I90" s="4"/>
      <c r="J90" s="4"/>
    </row>
    <row r="91" spans="2:10" ht="15.75">
      <c r="B91" s="4"/>
      <c r="C91" s="9"/>
      <c r="D91" s="9"/>
      <c r="E91" s="9"/>
      <c r="F91" s="9"/>
      <c r="G91" s="9"/>
      <c r="H91" s="4"/>
      <c r="I91" s="4"/>
      <c r="J91" s="4"/>
    </row>
    <row r="92" spans="2:10" ht="15.75">
      <c r="B92" s="4"/>
      <c r="C92" s="9"/>
      <c r="D92" s="9"/>
      <c r="E92" s="9"/>
      <c r="F92" s="9"/>
      <c r="G92" s="9"/>
      <c r="H92" s="4"/>
      <c r="I92" s="4"/>
      <c r="J92" s="4"/>
    </row>
    <row r="93" spans="2:10" ht="15.75">
      <c r="B93" s="4"/>
      <c r="C93" s="9"/>
      <c r="D93" s="9"/>
      <c r="E93" s="9"/>
      <c r="F93" s="9"/>
      <c r="G93" s="9"/>
      <c r="H93" s="4"/>
      <c r="I93" s="4"/>
      <c r="J93" s="4"/>
    </row>
    <row r="94" spans="2:10" ht="15.75">
      <c r="B94" s="4"/>
      <c r="C94" s="9"/>
      <c r="D94" s="9"/>
      <c r="E94" s="9"/>
      <c r="F94" s="9"/>
      <c r="G94" s="9"/>
      <c r="H94" s="4"/>
      <c r="I94" s="4"/>
      <c r="J94" s="4"/>
    </row>
    <row r="95" spans="2:10" ht="15.75">
      <c r="B95" s="4"/>
      <c r="C95" s="9"/>
      <c r="D95" s="9"/>
      <c r="E95" s="9"/>
      <c r="F95" s="9"/>
      <c r="G95" s="9"/>
      <c r="H95" s="4"/>
      <c r="I95" s="4"/>
      <c r="J95" s="4"/>
    </row>
    <row r="96" spans="2:10" ht="15.75">
      <c r="B96" s="4"/>
      <c r="C96" s="9"/>
      <c r="D96" s="9"/>
      <c r="E96" s="9"/>
      <c r="F96" s="9"/>
      <c r="G96" s="9"/>
      <c r="H96" s="4"/>
      <c r="I96" s="4"/>
      <c r="J96" s="4"/>
    </row>
    <row r="97" spans="2:10" ht="15.75">
      <c r="B97" s="4"/>
      <c r="C97" s="9"/>
      <c r="D97" s="9"/>
      <c r="E97" s="9"/>
      <c r="F97" s="9"/>
      <c r="G97" s="9"/>
      <c r="H97" s="4"/>
      <c r="I97" s="4"/>
      <c r="J97" s="4"/>
    </row>
    <row r="98" spans="2:10" ht="15.75">
      <c r="B98" s="4"/>
      <c r="C98" s="9"/>
      <c r="D98" s="9"/>
      <c r="E98" s="9"/>
      <c r="F98" s="9"/>
      <c r="G98" s="9"/>
      <c r="H98" s="4"/>
      <c r="I98" s="4"/>
      <c r="J98" s="4"/>
    </row>
    <row r="99" spans="2:10" ht="15.75">
      <c r="B99" s="4"/>
      <c r="C99" s="9"/>
      <c r="D99" s="9"/>
      <c r="E99" s="9"/>
      <c r="F99" s="9"/>
      <c r="G99" s="9"/>
      <c r="H99" s="4"/>
      <c r="I99" s="4"/>
      <c r="J99" s="4"/>
    </row>
    <row r="100" spans="2:10" ht="15.75">
      <c r="B100" s="4"/>
      <c r="C100" s="9"/>
      <c r="D100" s="9"/>
      <c r="E100" s="9"/>
      <c r="F100" s="9"/>
      <c r="G100" s="9"/>
      <c r="H100" s="4"/>
      <c r="I100" s="4"/>
      <c r="J100" s="4"/>
    </row>
    <row r="101" spans="2:10" ht="15.75">
      <c r="B101" s="4"/>
      <c r="C101" s="9"/>
      <c r="D101" s="9"/>
      <c r="E101" s="9"/>
      <c r="F101" s="9"/>
      <c r="G101" s="9"/>
      <c r="H101" s="4"/>
      <c r="I101" s="4"/>
      <c r="J101" s="4"/>
    </row>
    <row r="102" spans="2:10" ht="15.75">
      <c r="B102" s="4"/>
      <c r="C102" s="9"/>
      <c r="D102" s="9"/>
      <c r="E102" s="9"/>
      <c r="F102" s="9"/>
      <c r="G102" s="9"/>
      <c r="H102" s="4"/>
      <c r="I102" s="4"/>
      <c r="J102" s="4"/>
    </row>
    <row r="103" spans="2:10" ht="15.75">
      <c r="B103" s="4"/>
      <c r="C103" s="9"/>
      <c r="D103" s="9"/>
      <c r="E103" s="9"/>
      <c r="F103" s="9"/>
      <c r="G103" s="9"/>
      <c r="H103" s="4"/>
      <c r="I103" s="4"/>
      <c r="J103" s="4"/>
    </row>
    <row r="104" spans="2:10" ht="15.75">
      <c r="B104" s="4"/>
      <c r="C104" s="9"/>
      <c r="D104" s="9"/>
      <c r="E104" s="9"/>
      <c r="F104" s="9"/>
      <c r="G104" s="9"/>
      <c r="H104" s="4"/>
      <c r="I104" s="4"/>
      <c r="J104" s="4"/>
    </row>
    <row r="105" spans="2:10" ht="15.75">
      <c r="B105" s="4"/>
      <c r="C105" s="9"/>
      <c r="D105" s="9"/>
      <c r="E105" s="9"/>
      <c r="F105" s="9"/>
      <c r="G105" s="9"/>
      <c r="H105" s="4"/>
      <c r="I105" s="4"/>
      <c r="J105" s="4"/>
    </row>
    <row r="106" spans="2:10" ht="15.75">
      <c r="B106" s="4"/>
      <c r="C106" s="9"/>
      <c r="D106" s="9"/>
      <c r="E106" s="9"/>
      <c r="F106" s="9"/>
      <c r="G106" s="9"/>
      <c r="H106" s="4"/>
      <c r="I106" s="4"/>
      <c r="J106" s="4"/>
    </row>
    <row r="107" spans="2:10" ht="15.75">
      <c r="B107" s="4"/>
      <c r="C107" s="9"/>
      <c r="D107" s="9"/>
      <c r="E107" s="9"/>
      <c r="F107" s="9"/>
      <c r="G107" s="9"/>
      <c r="H107" s="4"/>
      <c r="I107" s="4"/>
      <c r="J107" s="4"/>
    </row>
    <row r="108" spans="2:10" ht="15.75">
      <c r="B108" s="4"/>
      <c r="C108" s="9"/>
      <c r="D108" s="9"/>
      <c r="E108" s="9"/>
      <c r="F108" s="9"/>
      <c r="G108" s="9"/>
      <c r="H108" s="4"/>
      <c r="I108" s="4"/>
      <c r="J108" s="4"/>
    </row>
    <row r="109" spans="2:10" ht="15.75">
      <c r="B109" s="4"/>
      <c r="C109" s="9"/>
      <c r="D109" s="9"/>
      <c r="E109" s="9"/>
      <c r="F109" s="9"/>
      <c r="G109" s="9"/>
      <c r="H109" s="4"/>
      <c r="I109" s="4"/>
      <c r="J109" s="4"/>
    </row>
    <row r="110" spans="2:10" ht="15.75">
      <c r="B110" s="4"/>
      <c r="C110" s="9"/>
      <c r="D110" s="9"/>
      <c r="E110" s="9"/>
      <c r="F110" s="9"/>
      <c r="G110" s="9"/>
      <c r="H110" s="4"/>
      <c r="I110" s="4"/>
      <c r="J110" s="4"/>
    </row>
    <row r="111" spans="2:10" ht="15.75">
      <c r="B111" s="4"/>
      <c r="C111" s="9"/>
      <c r="D111" s="9"/>
      <c r="E111" s="9"/>
      <c r="F111" s="9"/>
      <c r="G111" s="9"/>
      <c r="H111" s="4"/>
      <c r="I111" s="4"/>
      <c r="J111" s="4"/>
    </row>
    <row r="112" spans="2:10" ht="15.75">
      <c r="B112" s="4"/>
      <c r="C112" s="9"/>
      <c r="D112" s="9"/>
      <c r="E112" s="9"/>
      <c r="F112" s="9"/>
      <c r="G112" s="9"/>
      <c r="H112" s="4"/>
      <c r="I112" s="4"/>
      <c r="J112" s="4"/>
    </row>
    <row r="113" spans="2:10" ht="15.75">
      <c r="B113" s="4"/>
      <c r="C113" s="9"/>
      <c r="D113" s="9"/>
      <c r="E113" s="9"/>
      <c r="F113" s="9"/>
      <c r="G113" s="9"/>
      <c r="H113" s="4"/>
      <c r="I113" s="4"/>
      <c r="J113" s="4"/>
    </row>
    <row r="114" spans="2:10" ht="15.75">
      <c r="B114" s="4"/>
      <c r="C114" s="9"/>
      <c r="D114" s="9"/>
      <c r="E114" s="9"/>
      <c r="F114" s="9"/>
      <c r="G114" s="9"/>
      <c r="H114" s="4"/>
      <c r="I114" s="4"/>
      <c r="J114" s="4"/>
    </row>
    <row r="115" spans="2:10" ht="15.75">
      <c r="B115" s="4"/>
      <c r="C115" s="9"/>
      <c r="D115" s="9"/>
      <c r="E115" s="9"/>
      <c r="F115" s="9"/>
      <c r="G115" s="9"/>
      <c r="H115" s="4"/>
      <c r="I115" s="4"/>
      <c r="J115" s="4"/>
    </row>
    <row r="116" spans="2:10" ht="15.75">
      <c r="B116" s="4"/>
      <c r="C116" s="9"/>
      <c r="D116" s="9"/>
      <c r="E116" s="9"/>
      <c r="F116" s="9"/>
      <c r="G116" s="9"/>
      <c r="H116" s="4"/>
      <c r="I116" s="4"/>
      <c r="J116" s="4"/>
    </row>
    <row r="117" spans="2:10" ht="15.75">
      <c r="B117" s="4"/>
      <c r="C117" s="9"/>
      <c r="D117" s="9"/>
      <c r="E117" s="9"/>
      <c r="F117" s="9"/>
      <c r="G117" s="9"/>
      <c r="H117" s="4"/>
      <c r="I117" s="4"/>
      <c r="J117" s="4"/>
    </row>
    <row r="118" spans="2:10" ht="15.75">
      <c r="B118" s="4"/>
      <c r="C118" s="9"/>
      <c r="D118" s="9"/>
      <c r="E118" s="9"/>
      <c r="F118" s="9"/>
      <c r="G118" s="9"/>
      <c r="H118" s="4"/>
      <c r="I118" s="4"/>
      <c r="J118" s="4"/>
    </row>
    <row r="119" spans="2:10" ht="15.75">
      <c r="B119" s="4"/>
      <c r="C119" s="9"/>
      <c r="D119" s="9"/>
      <c r="E119" s="9"/>
      <c r="F119" s="9"/>
      <c r="G119" s="9"/>
      <c r="H119" s="4"/>
      <c r="I119" s="4"/>
      <c r="J119" s="4"/>
    </row>
    <row r="120" spans="2:10" ht="15.75">
      <c r="B120" s="4"/>
      <c r="C120" s="9"/>
      <c r="D120" s="9"/>
      <c r="E120" s="9"/>
      <c r="F120" s="9"/>
      <c r="G120" s="9"/>
      <c r="H120" s="4"/>
      <c r="I120" s="4"/>
      <c r="J120" s="4"/>
    </row>
    <row r="121" spans="2:10" ht="15.75">
      <c r="B121" s="4"/>
      <c r="C121" s="9"/>
      <c r="D121" s="9"/>
      <c r="E121" s="9"/>
      <c r="F121" s="9"/>
      <c r="G121" s="9"/>
      <c r="H121" s="4"/>
      <c r="I121" s="4"/>
      <c r="J121" s="4"/>
    </row>
    <row r="122" spans="2:10" ht="15.75">
      <c r="B122" s="4"/>
      <c r="C122" s="9"/>
      <c r="D122" s="9"/>
      <c r="E122" s="9"/>
      <c r="F122" s="9"/>
      <c r="G122" s="9"/>
      <c r="H122" s="4"/>
      <c r="I122" s="4"/>
      <c r="J122" s="4"/>
    </row>
    <row r="123" spans="2:10" ht="15.75">
      <c r="B123" s="4"/>
      <c r="C123" s="9"/>
      <c r="D123" s="9"/>
      <c r="E123" s="9"/>
      <c r="F123" s="9"/>
      <c r="G123" s="9"/>
      <c r="H123" s="4"/>
      <c r="I123" s="4"/>
      <c r="J123" s="4"/>
    </row>
    <row r="124" spans="2:10" ht="15.75">
      <c r="B124" s="4"/>
      <c r="C124" s="9"/>
      <c r="D124" s="9"/>
      <c r="E124" s="9"/>
      <c r="F124" s="9"/>
      <c r="G124" s="9"/>
      <c r="H124" s="4"/>
      <c r="I124" s="4"/>
      <c r="J124" s="4"/>
    </row>
    <row r="125" spans="2:10" ht="15.75">
      <c r="B125" s="4"/>
      <c r="C125" s="9"/>
      <c r="D125" s="9"/>
      <c r="E125" s="9"/>
      <c r="F125" s="9"/>
      <c r="G125" s="9"/>
      <c r="H125" s="4"/>
      <c r="I125" s="4"/>
      <c r="J125" s="4"/>
    </row>
    <row r="126" spans="2:10" ht="15.75">
      <c r="B126" s="4"/>
      <c r="C126" s="9"/>
      <c r="D126" s="9"/>
      <c r="E126" s="9"/>
      <c r="F126" s="9"/>
      <c r="G126" s="9"/>
      <c r="H126" s="4"/>
      <c r="I126" s="4"/>
      <c r="J126" s="4"/>
    </row>
    <row r="127" spans="2:10" ht="15.75">
      <c r="B127" s="4"/>
      <c r="C127" s="9"/>
      <c r="D127" s="9"/>
      <c r="E127" s="9"/>
      <c r="F127" s="9"/>
      <c r="G127" s="9"/>
      <c r="H127" s="4"/>
      <c r="I127" s="4"/>
      <c r="J127" s="4"/>
    </row>
    <row r="128" spans="2:10" ht="15.75">
      <c r="B128" s="4"/>
      <c r="C128" s="9"/>
      <c r="D128" s="9"/>
      <c r="E128" s="9"/>
      <c r="F128" s="9"/>
      <c r="G128" s="9"/>
      <c r="H128" s="4"/>
      <c r="I128" s="4"/>
      <c r="J128" s="4"/>
    </row>
    <row r="129" spans="2:10" ht="15.75">
      <c r="B129" s="4"/>
      <c r="C129" s="9"/>
      <c r="D129" s="9"/>
      <c r="E129" s="9"/>
      <c r="F129" s="9"/>
      <c r="G129" s="9"/>
      <c r="H129" s="4"/>
      <c r="I129" s="4"/>
      <c r="J129" s="4"/>
    </row>
    <row r="130" spans="2:10" ht="15.75">
      <c r="B130" s="4"/>
      <c r="C130" s="9"/>
      <c r="D130" s="9"/>
      <c r="E130" s="9"/>
      <c r="F130" s="9"/>
      <c r="G130" s="9"/>
      <c r="H130" s="4"/>
      <c r="I130" s="4"/>
      <c r="J130" s="4"/>
    </row>
    <row r="131" spans="2:10" ht="15.75">
      <c r="B131" s="4"/>
      <c r="C131" s="9"/>
      <c r="D131" s="9"/>
      <c r="E131" s="9"/>
      <c r="F131" s="9"/>
      <c r="G131" s="9"/>
      <c r="H131" s="4"/>
      <c r="I131" s="4"/>
      <c r="J131" s="4"/>
    </row>
    <row r="132" spans="2:10" ht="15.75">
      <c r="B132" s="4"/>
      <c r="C132" s="9"/>
      <c r="D132" s="9"/>
      <c r="E132" s="9"/>
      <c r="F132" s="9"/>
      <c r="G132" s="9"/>
      <c r="H132" s="4"/>
      <c r="I132" s="4"/>
      <c r="J132" s="4"/>
    </row>
    <row r="133" spans="2:10" ht="15.75">
      <c r="B133" s="4"/>
      <c r="C133" s="9"/>
      <c r="D133" s="9"/>
      <c r="E133" s="9"/>
      <c r="F133" s="9"/>
      <c r="G133" s="9"/>
      <c r="H133" s="4"/>
      <c r="I133" s="4"/>
      <c r="J133" s="4"/>
    </row>
    <row r="134" spans="2:10" ht="15.75">
      <c r="B134" s="4"/>
      <c r="C134" s="9"/>
      <c r="D134" s="9"/>
      <c r="E134" s="9"/>
      <c r="F134" s="9"/>
      <c r="G134" s="9"/>
      <c r="H134" s="4"/>
      <c r="I134" s="4"/>
      <c r="J134" s="4"/>
    </row>
    <row r="135" spans="2:10" ht="15.75">
      <c r="B135" s="4"/>
      <c r="C135" s="9"/>
      <c r="D135" s="9"/>
      <c r="E135" s="9"/>
      <c r="F135" s="9"/>
      <c r="G135" s="9"/>
      <c r="H135" s="4"/>
      <c r="I135" s="4"/>
      <c r="J135" s="4"/>
    </row>
    <row r="136" spans="2:10" ht="15.75">
      <c r="B136" s="4"/>
      <c r="C136" s="9"/>
      <c r="D136" s="9"/>
      <c r="E136" s="9"/>
      <c r="F136" s="9"/>
      <c r="G136" s="9"/>
      <c r="H136" s="4"/>
      <c r="I136" s="4"/>
      <c r="J136" s="4"/>
    </row>
    <row r="137" spans="2:10" ht="15.75">
      <c r="B137" s="4"/>
      <c r="C137" s="9"/>
      <c r="D137" s="9"/>
      <c r="E137" s="9"/>
      <c r="F137" s="9"/>
      <c r="G137" s="9"/>
      <c r="H137" s="4"/>
      <c r="I137" s="4"/>
      <c r="J137" s="4"/>
    </row>
    <row r="138" spans="2:10" ht="15.75">
      <c r="B138" s="4"/>
      <c r="C138" s="9"/>
      <c r="D138" s="9"/>
      <c r="E138" s="9"/>
      <c r="F138" s="9"/>
      <c r="G138" s="9"/>
      <c r="H138" s="4"/>
      <c r="I138" s="4"/>
      <c r="J138" s="4"/>
    </row>
    <row r="139" spans="2:10" ht="15.75">
      <c r="B139" s="4"/>
      <c r="C139" s="9"/>
      <c r="D139" s="9"/>
      <c r="E139" s="9"/>
      <c r="F139" s="9"/>
      <c r="G139" s="9"/>
      <c r="H139" s="4"/>
      <c r="I139" s="4"/>
      <c r="J139" s="4"/>
    </row>
    <row r="140" spans="2:10" ht="15.75">
      <c r="B140" s="4"/>
      <c r="C140" s="9"/>
      <c r="D140" s="9"/>
      <c r="E140" s="9"/>
      <c r="F140" s="9"/>
      <c r="G140" s="9"/>
      <c r="H140" s="4"/>
      <c r="I140" s="4"/>
      <c r="J140" s="4"/>
    </row>
    <row r="141" spans="2:10" ht="15.75">
      <c r="B141" s="4"/>
      <c r="C141" s="9"/>
      <c r="D141" s="9"/>
      <c r="E141" s="9"/>
      <c r="F141" s="9"/>
      <c r="G141" s="9"/>
      <c r="H141" s="4"/>
      <c r="I141" s="4"/>
      <c r="J141" s="4"/>
    </row>
    <row r="142" spans="2:10" ht="15.75">
      <c r="B142" s="4"/>
      <c r="C142" s="9"/>
      <c r="D142" s="9"/>
      <c r="E142" s="9"/>
      <c r="F142" s="9"/>
      <c r="G142" s="9"/>
      <c r="H142" s="4"/>
      <c r="I142" s="4"/>
      <c r="J142" s="4"/>
    </row>
    <row r="143" spans="2:10" ht="15.75">
      <c r="B143" s="4"/>
      <c r="C143" s="9"/>
      <c r="D143" s="9"/>
      <c r="E143" s="9"/>
      <c r="F143" s="9"/>
      <c r="G143" s="9"/>
      <c r="H143" s="4"/>
      <c r="I143" s="4"/>
      <c r="J143" s="4"/>
    </row>
    <row r="144" spans="2:10" ht="15.75">
      <c r="B144" s="4"/>
      <c r="C144" s="9"/>
      <c r="D144" s="9"/>
      <c r="E144" s="9"/>
      <c r="F144" s="9"/>
      <c r="G144" s="9"/>
      <c r="H144" s="4"/>
      <c r="I144" s="4"/>
      <c r="J144" s="4"/>
    </row>
    <row r="145" spans="2:10" ht="15.75">
      <c r="B145" s="4"/>
      <c r="C145" s="9"/>
      <c r="D145" s="9"/>
      <c r="E145" s="9"/>
      <c r="F145" s="9"/>
      <c r="G145" s="9"/>
      <c r="H145" s="4"/>
      <c r="I145" s="4"/>
      <c r="J145" s="4"/>
    </row>
    <row r="146" spans="2:10" ht="15.75">
      <c r="B146" s="4"/>
      <c r="C146" s="9"/>
      <c r="D146" s="9"/>
      <c r="E146" s="9"/>
      <c r="F146" s="9"/>
      <c r="G146" s="9"/>
      <c r="H146" s="4"/>
      <c r="I146" s="4"/>
      <c r="J146" s="4"/>
    </row>
    <row r="147" spans="2:10" ht="15.75">
      <c r="B147" s="4"/>
      <c r="C147" s="9"/>
      <c r="D147" s="9"/>
      <c r="E147" s="9"/>
      <c r="F147" s="9"/>
      <c r="G147" s="9"/>
      <c r="H147" s="4"/>
      <c r="I147" s="4"/>
      <c r="J147" s="4"/>
    </row>
    <row r="148" spans="2:10" ht="15.75">
      <c r="B148" s="4"/>
      <c r="C148" s="9"/>
      <c r="D148" s="9"/>
      <c r="E148" s="9"/>
      <c r="F148" s="9"/>
      <c r="G148" s="9"/>
      <c r="H148" s="4"/>
      <c r="I148" s="4"/>
      <c r="J148" s="4"/>
    </row>
    <row r="149" spans="2:10" ht="15.75">
      <c r="B149" s="4"/>
      <c r="C149" s="9"/>
      <c r="D149" s="9"/>
      <c r="E149" s="9"/>
      <c r="F149" s="9"/>
      <c r="G149" s="9"/>
      <c r="H149" s="4"/>
      <c r="I149" s="4"/>
      <c r="J149" s="4"/>
    </row>
    <row r="150" spans="2:10" ht="15.75">
      <c r="B150" s="4"/>
      <c r="C150" s="9"/>
      <c r="D150" s="9"/>
      <c r="E150" s="9"/>
      <c r="F150" s="9"/>
      <c r="G150" s="9"/>
      <c r="H150" s="4"/>
      <c r="I150" s="4"/>
      <c r="J150" s="4"/>
    </row>
    <row r="151" spans="2:10" ht="15.75">
      <c r="B151" s="4"/>
      <c r="C151" s="9"/>
      <c r="D151" s="9"/>
      <c r="E151" s="9"/>
      <c r="F151" s="9"/>
      <c r="G151" s="9"/>
      <c r="H151" s="4"/>
      <c r="I151" s="4"/>
      <c r="J151" s="4"/>
    </row>
    <row r="152" spans="2:10" ht="15.75">
      <c r="B152" s="4"/>
      <c r="C152" s="9"/>
      <c r="D152" s="9"/>
      <c r="E152" s="9"/>
      <c r="F152" s="9"/>
      <c r="G152" s="9"/>
      <c r="H152" s="4"/>
      <c r="I152" s="4"/>
      <c r="J152" s="4"/>
    </row>
    <row r="153" spans="2:10" ht="15.75">
      <c r="B153" s="4"/>
      <c r="C153" s="9"/>
      <c r="D153" s="9"/>
      <c r="E153" s="9"/>
      <c r="F153" s="9"/>
      <c r="G153" s="9"/>
      <c r="H153" s="4"/>
      <c r="I153" s="4"/>
      <c r="J153" s="4"/>
    </row>
    <row r="154" spans="2:10" ht="15.75">
      <c r="B154" s="4"/>
      <c r="C154" s="9"/>
      <c r="D154" s="9"/>
      <c r="E154" s="9"/>
      <c r="F154" s="9"/>
      <c r="G154" s="9"/>
      <c r="H154" s="4"/>
      <c r="I154" s="4"/>
      <c r="J154" s="4"/>
    </row>
    <row r="155" spans="2:10" ht="15.75">
      <c r="B155" s="4"/>
      <c r="C155" s="9"/>
      <c r="D155" s="9"/>
      <c r="E155" s="9"/>
      <c r="F155" s="9"/>
      <c r="G155" s="9"/>
      <c r="H155" s="4"/>
      <c r="I155" s="4"/>
      <c r="J155" s="4"/>
    </row>
    <row r="156" spans="2:10" ht="15.75">
      <c r="B156" s="4"/>
      <c r="C156" s="9"/>
      <c r="D156" s="9"/>
      <c r="E156" s="9"/>
      <c r="F156" s="9"/>
      <c r="G156" s="9"/>
      <c r="H156" s="4"/>
      <c r="I156" s="4"/>
      <c r="J156" s="4"/>
    </row>
    <row r="157" spans="2:10" ht="15.75">
      <c r="B157" s="4"/>
      <c r="C157" s="9"/>
      <c r="D157" s="9"/>
      <c r="E157" s="9"/>
      <c r="F157" s="9"/>
      <c r="G157" s="9"/>
      <c r="H157" s="4"/>
      <c r="I157" s="4"/>
      <c r="J157" s="4"/>
    </row>
    <row r="158" spans="2:10" ht="15.75">
      <c r="B158" s="4"/>
      <c r="C158" s="9"/>
      <c r="D158" s="9"/>
      <c r="E158" s="9"/>
      <c r="F158" s="9"/>
      <c r="G158" s="9"/>
      <c r="H158" s="4"/>
      <c r="I158" s="4"/>
      <c r="J158" s="4"/>
    </row>
    <row r="159" spans="2:10" ht="15.75">
      <c r="B159" s="4"/>
      <c r="C159" s="9"/>
      <c r="D159" s="9"/>
      <c r="E159" s="9"/>
      <c r="F159" s="9"/>
      <c r="G159" s="9"/>
      <c r="H159" s="4"/>
      <c r="I159" s="4"/>
      <c r="J159" s="4"/>
    </row>
    <row r="160" spans="2:10" ht="15.75">
      <c r="B160" s="4"/>
      <c r="C160" s="9"/>
      <c r="D160" s="9"/>
      <c r="E160" s="9"/>
      <c r="F160" s="9"/>
      <c r="G160" s="9"/>
      <c r="H160" s="4"/>
      <c r="I160" s="4"/>
      <c r="J160" s="4"/>
    </row>
    <row r="161" spans="2:10" ht="15.75">
      <c r="B161" s="4"/>
      <c r="C161" s="9"/>
      <c r="D161" s="9"/>
      <c r="E161" s="9"/>
      <c r="F161" s="9"/>
      <c r="G161" s="9"/>
      <c r="H161" s="4"/>
      <c r="I161" s="4"/>
      <c r="J161" s="4"/>
    </row>
    <row r="162" spans="2:10" ht="15.75">
      <c r="B162" s="4"/>
      <c r="C162" s="9"/>
      <c r="D162" s="9"/>
      <c r="E162" s="9"/>
      <c r="F162" s="9"/>
      <c r="G162" s="9"/>
      <c r="H162" s="4"/>
      <c r="I162" s="4"/>
      <c r="J162" s="4"/>
    </row>
    <row r="163" spans="2:10" ht="15.75">
      <c r="B163" s="4"/>
      <c r="C163" s="9"/>
      <c r="D163" s="9"/>
      <c r="E163" s="9"/>
      <c r="F163" s="9"/>
      <c r="G163" s="9"/>
      <c r="H163" s="4"/>
      <c r="I163" s="4"/>
      <c r="J163" s="4"/>
    </row>
    <row r="164" spans="2:10" ht="15.75">
      <c r="B164" s="4"/>
      <c r="C164" s="9"/>
      <c r="D164" s="9"/>
      <c r="E164" s="9"/>
      <c r="F164" s="9"/>
      <c r="G164" s="9"/>
      <c r="H164" s="4"/>
      <c r="I164" s="4"/>
      <c r="J164" s="4"/>
    </row>
    <row r="165" spans="2:10" ht="15.75">
      <c r="B165" s="4"/>
      <c r="C165" s="7"/>
      <c r="D165" s="7"/>
      <c r="E165" s="7"/>
      <c r="F165" s="7"/>
      <c r="G165" s="7"/>
      <c r="H165" s="4"/>
      <c r="I165" s="4"/>
      <c r="J165" s="4"/>
    </row>
    <row r="166" spans="2:10" ht="15.75">
      <c r="B166" s="4"/>
      <c r="C166" s="7"/>
      <c r="D166" s="7"/>
      <c r="E166" s="7"/>
      <c r="F166" s="7"/>
      <c r="G166" s="7"/>
      <c r="H166" s="4"/>
      <c r="I166" s="4"/>
      <c r="J166" s="4"/>
    </row>
    <row r="167" spans="2:10" ht="15.75">
      <c r="B167" s="4"/>
      <c r="C167" s="7"/>
      <c r="D167" s="7"/>
      <c r="E167" s="7"/>
      <c r="F167" s="7"/>
      <c r="G167" s="7"/>
      <c r="H167" s="4"/>
      <c r="I167" s="4"/>
      <c r="J167" s="4"/>
    </row>
    <row r="168" spans="2:10" ht="15.75">
      <c r="B168" s="4"/>
      <c r="C168" s="7"/>
      <c r="D168" s="7"/>
      <c r="E168" s="7"/>
      <c r="F168" s="7"/>
      <c r="G168" s="7"/>
      <c r="H168" s="4"/>
      <c r="I168" s="4"/>
      <c r="J168" s="4"/>
    </row>
    <row r="169" spans="2:10" ht="15.75">
      <c r="B169" s="4"/>
      <c r="C169" s="7"/>
      <c r="D169" s="7"/>
      <c r="E169" s="7"/>
      <c r="F169" s="7"/>
      <c r="G169" s="7"/>
      <c r="H169" s="4"/>
      <c r="I169" s="4"/>
      <c r="J169" s="4"/>
    </row>
    <row r="170" spans="2:10" ht="15.75">
      <c r="B170" s="4"/>
      <c r="C170" s="7"/>
      <c r="D170" s="7"/>
      <c r="E170" s="7"/>
      <c r="F170" s="7"/>
      <c r="G170" s="7"/>
      <c r="H170" s="4"/>
      <c r="I170" s="4"/>
      <c r="J170" s="4"/>
    </row>
    <row r="171" spans="2:10" ht="15.75">
      <c r="B171" s="4"/>
      <c r="C171" s="7"/>
      <c r="D171" s="7"/>
      <c r="E171" s="7"/>
      <c r="F171" s="7"/>
      <c r="G171" s="7"/>
      <c r="H171" s="4"/>
      <c r="I171" s="4"/>
      <c r="J171" s="4"/>
    </row>
    <row r="172" spans="2:10" ht="15.75">
      <c r="B172" s="4"/>
      <c r="C172" s="7"/>
      <c r="D172" s="7"/>
      <c r="E172" s="7"/>
      <c r="F172" s="7"/>
      <c r="G172" s="7"/>
      <c r="H172" s="4"/>
      <c r="I172" s="4"/>
      <c r="J172" s="4"/>
    </row>
    <row r="173" spans="2:10" ht="15.75">
      <c r="B173" s="4"/>
      <c r="C173" s="7"/>
      <c r="D173" s="7"/>
      <c r="E173" s="7"/>
      <c r="F173" s="7"/>
      <c r="G173" s="7"/>
      <c r="H173" s="4"/>
      <c r="I173" s="4"/>
      <c r="J173" s="4"/>
    </row>
    <row r="174" spans="2:10" ht="15.75">
      <c r="B174" s="4"/>
      <c r="C174" s="7"/>
      <c r="D174" s="7"/>
      <c r="E174" s="7"/>
      <c r="F174" s="7"/>
      <c r="G174" s="7"/>
      <c r="H174" s="4"/>
      <c r="I174" s="4"/>
      <c r="J174" s="4"/>
    </row>
    <row r="175" spans="2:10" ht="15.75">
      <c r="B175" s="4"/>
      <c r="C175" s="7"/>
      <c r="D175" s="7"/>
      <c r="E175" s="7"/>
      <c r="F175" s="7"/>
      <c r="G175" s="7"/>
      <c r="H175" s="4"/>
      <c r="I175" s="4"/>
      <c r="J175" s="4"/>
    </row>
    <row r="176" spans="2:10" ht="15.75">
      <c r="B176" s="4"/>
      <c r="C176" s="7"/>
      <c r="D176" s="7"/>
      <c r="E176" s="7"/>
      <c r="F176" s="7"/>
      <c r="G176" s="7"/>
      <c r="H176" s="4"/>
      <c r="I176" s="4"/>
      <c r="J176" s="4"/>
    </row>
    <row r="177" spans="2:10" ht="15.75">
      <c r="B177" s="4"/>
      <c r="C177" s="7"/>
      <c r="D177" s="7"/>
      <c r="E177" s="7"/>
      <c r="F177" s="7"/>
      <c r="G177" s="7"/>
      <c r="H177" s="4"/>
      <c r="I177" s="4"/>
      <c r="J177" s="4"/>
    </row>
    <row r="178" spans="2:10" ht="15.75">
      <c r="B178" s="4"/>
      <c r="C178" s="7"/>
      <c r="D178" s="7"/>
      <c r="E178" s="7"/>
      <c r="F178" s="7"/>
      <c r="G178" s="7"/>
      <c r="H178" s="4"/>
      <c r="I178" s="4"/>
      <c r="J178" s="4"/>
    </row>
    <row r="179" spans="2:10" ht="15.75">
      <c r="B179" s="4"/>
      <c r="C179" s="7"/>
      <c r="D179" s="7"/>
      <c r="E179" s="7"/>
      <c r="F179" s="7"/>
      <c r="G179" s="7"/>
      <c r="H179" s="4"/>
      <c r="I179" s="4"/>
      <c r="J179" s="4"/>
    </row>
    <row r="180" spans="2:10" ht="15.75">
      <c r="B180" s="4"/>
      <c r="C180" s="7"/>
      <c r="D180" s="7"/>
      <c r="E180" s="7"/>
      <c r="F180" s="7"/>
      <c r="G180" s="7"/>
      <c r="H180" s="4"/>
      <c r="I180" s="4"/>
      <c r="J180" s="4"/>
    </row>
    <row r="181" spans="2:10" ht="15.75">
      <c r="B181" s="4"/>
      <c r="C181" s="7"/>
      <c r="D181" s="7"/>
      <c r="E181" s="7"/>
      <c r="F181" s="7"/>
      <c r="G181" s="7"/>
      <c r="H181" s="4"/>
      <c r="I181" s="4"/>
      <c r="J181" s="4"/>
    </row>
    <row r="182" spans="2:10" ht="15.75">
      <c r="B182" s="4"/>
      <c r="C182" s="6"/>
      <c r="D182" s="6"/>
      <c r="E182" s="6"/>
      <c r="F182" s="6"/>
      <c r="G182" s="6"/>
      <c r="H182" s="4"/>
      <c r="I182" s="4"/>
      <c r="J182" s="4"/>
    </row>
    <row r="183" spans="2:10" ht="15.75">
      <c r="B183" s="4"/>
      <c r="C183" s="6"/>
      <c r="D183" s="6"/>
      <c r="E183" s="6"/>
      <c r="F183" s="6"/>
      <c r="G183" s="6"/>
      <c r="H183" s="4"/>
      <c r="I183" s="4"/>
      <c r="J183" s="4"/>
    </row>
    <row r="184" spans="2:10" ht="15.75">
      <c r="B184" s="4"/>
      <c r="C184" s="6"/>
      <c r="D184" s="6"/>
      <c r="E184" s="6"/>
      <c r="F184" s="6"/>
      <c r="G184" s="6"/>
      <c r="H184" s="4"/>
      <c r="I184" s="4"/>
      <c r="J184" s="4"/>
    </row>
    <row r="185" spans="2:10" ht="15.75">
      <c r="B185" s="4"/>
      <c r="C185" s="6"/>
      <c r="D185" s="6"/>
      <c r="E185" s="6"/>
      <c r="F185" s="6"/>
      <c r="G185" s="6"/>
      <c r="H185" s="4"/>
      <c r="I185" s="4"/>
      <c r="J185" s="4"/>
    </row>
    <row r="186" spans="2:10" ht="15.75">
      <c r="B186" s="4"/>
      <c r="C186" s="6"/>
      <c r="D186" s="6"/>
      <c r="E186" s="6"/>
      <c r="F186" s="6"/>
      <c r="G186" s="6"/>
      <c r="H186" s="4"/>
      <c r="I186" s="4"/>
      <c r="J186" s="4"/>
    </row>
    <row r="187" spans="2:10" ht="15.75">
      <c r="B187" s="4"/>
      <c r="C187" s="6"/>
      <c r="D187" s="6"/>
      <c r="E187" s="6"/>
      <c r="F187" s="6"/>
      <c r="G187" s="6"/>
      <c r="H187" s="4"/>
      <c r="I187" s="4"/>
      <c r="J187" s="4"/>
    </row>
    <row r="188" spans="2:10" ht="15.75">
      <c r="B188" s="4"/>
      <c r="C188" s="6"/>
      <c r="D188" s="6"/>
      <c r="E188" s="6"/>
      <c r="F188" s="6"/>
      <c r="G188" s="6"/>
      <c r="H188" s="4"/>
      <c r="I188" s="4"/>
      <c r="J188" s="4"/>
    </row>
    <row r="189" spans="2:10" ht="15.75">
      <c r="B189" s="4"/>
      <c r="C189" s="6"/>
      <c r="D189" s="6"/>
      <c r="E189" s="6"/>
      <c r="F189" s="6"/>
      <c r="G189" s="6"/>
      <c r="H189" s="4"/>
      <c r="I189" s="4"/>
      <c r="J189" s="4"/>
    </row>
    <row r="190" spans="2:10" ht="15.75">
      <c r="B190" s="4"/>
      <c r="C190" s="6"/>
      <c r="D190" s="6"/>
      <c r="E190" s="6"/>
      <c r="F190" s="6"/>
      <c r="G190" s="6"/>
      <c r="H190" s="4"/>
      <c r="I190" s="4"/>
      <c r="J190" s="4"/>
    </row>
    <row r="191" spans="2:10" ht="15.75">
      <c r="B191" s="4"/>
      <c r="C191" s="6"/>
      <c r="D191" s="6"/>
      <c r="E191" s="6"/>
      <c r="F191" s="6"/>
      <c r="G191" s="6"/>
      <c r="H191" s="4"/>
      <c r="I191" s="4"/>
      <c r="J191" s="4"/>
    </row>
    <row r="192" spans="2:10" ht="15.75">
      <c r="B192" s="4"/>
      <c r="C192" s="6"/>
      <c r="D192" s="6"/>
      <c r="E192" s="6"/>
      <c r="F192" s="6"/>
      <c r="G192" s="6"/>
      <c r="H192" s="4"/>
      <c r="I192" s="4"/>
      <c r="J192" s="4"/>
    </row>
    <row r="193" spans="2:10" ht="15.75">
      <c r="B193" s="4"/>
      <c r="C193" s="6"/>
      <c r="D193" s="6"/>
      <c r="E193" s="6"/>
      <c r="F193" s="6"/>
      <c r="G193" s="6"/>
      <c r="H193" s="4"/>
      <c r="I193" s="4"/>
      <c r="J193" s="4"/>
    </row>
    <row r="194" spans="2:10" ht="15.75">
      <c r="B194" s="4"/>
      <c r="C194" s="6"/>
      <c r="D194" s="6"/>
      <c r="E194" s="6"/>
      <c r="F194" s="6"/>
      <c r="G194" s="6"/>
      <c r="H194" s="4"/>
      <c r="I194" s="4"/>
      <c r="J194" s="4"/>
    </row>
    <row r="195" spans="2:10" ht="15.75">
      <c r="B195" s="4"/>
      <c r="C195" s="6"/>
      <c r="D195" s="6"/>
      <c r="E195" s="6"/>
      <c r="F195" s="6"/>
      <c r="G195" s="6"/>
      <c r="H195" s="4"/>
      <c r="I195" s="4"/>
      <c r="J195" s="4"/>
    </row>
    <row r="196" spans="2:10" ht="15.75">
      <c r="B196" s="4"/>
      <c r="C196" s="6"/>
      <c r="D196" s="6"/>
      <c r="E196" s="6"/>
      <c r="F196" s="6"/>
      <c r="G196" s="6"/>
      <c r="H196" s="4"/>
      <c r="I196" s="4"/>
      <c r="J196" s="4"/>
    </row>
    <row r="197" spans="2:10" ht="15.75">
      <c r="B197" s="4"/>
      <c r="C197" s="6"/>
      <c r="D197" s="6"/>
      <c r="E197" s="6"/>
      <c r="F197" s="6"/>
      <c r="G197" s="6"/>
      <c r="H197" s="4"/>
      <c r="I197" s="4"/>
      <c r="J197" s="4"/>
    </row>
    <row r="198" spans="2:10" ht="15.75">
      <c r="B198" s="4"/>
      <c r="C198" s="6"/>
      <c r="D198" s="6"/>
      <c r="E198" s="6"/>
      <c r="F198" s="6"/>
      <c r="G198" s="6"/>
      <c r="H198" s="4"/>
      <c r="I198" s="4"/>
      <c r="J198" s="4"/>
    </row>
    <row r="199" spans="2:10" ht="15.75">
      <c r="B199" s="4"/>
      <c r="C199" s="6"/>
      <c r="D199" s="6"/>
      <c r="E199" s="6"/>
      <c r="F199" s="6"/>
      <c r="G199" s="6"/>
      <c r="H199" s="4"/>
      <c r="I199" s="4"/>
      <c r="J199" s="4"/>
    </row>
    <row r="200" spans="2:10" ht="15.75">
      <c r="B200" s="4"/>
      <c r="C200" s="6"/>
      <c r="D200" s="6"/>
      <c r="E200" s="6"/>
      <c r="F200" s="6"/>
      <c r="G200" s="6"/>
      <c r="H200" s="4"/>
      <c r="I200" s="4"/>
      <c r="J200" s="4"/>
    </row>
    <row r="201" spans="2:10" ht="15.75">
      <c r="B201" s="4"/>
      <c r="C201" s="6"/>
      <c r="D201" s="6"/>
      <c r="E201" s="6"/>
      <c r="F201" s="6"/>
      <c r="G201" s="6"/>
      <c r="H201" s="4"/>
      <c r="I201" s="4"/>
      <c r="J201" s="4"/>
    </row>
    <row r="202" spans="2:10" ht="15.75">
      <c r="B202" s="4"/>
      <c r="C202" s="6"/>
      <c r="D202" s="6"/>
      <c r="E202" s="6"/>
      <c r="F202" s="6"/>
      <c r="G202" s="6"/>
      <c r="H202" s="4"/>
      <c r="I202" s="4"/>
      <c r="J202" s="4"/>
    </row>
    <row r="203" spans="2:10" ht="15.75">
      <c r="B203" s="4"/>
      <c r="C203" s="6"/>
      <c r="D203" s="6"/>
      <c r="E203" s="6"/>
      <c r="F203" s="6"/>
      <c r="G203" s="6"/>
      <c r="H203" s="4"/>
      <c r="I203" s="4"/>
      <c r="J203" s="4"/>
    </row>
    <row r="204" spans="2:10" ht="15.75">
      <c r="B204" s="4"/>
      <c r="C204" s="6"/>
      <c r="D204" s="6"/>
      <c r="E204" s="6"/>
      <c r="F204" s="6"/>
      <c r="G204" s="6"/>
      <c r="H204" s="4"/>
      <c r="I204" s="4"/>
      <c r="J204" s="4"/>
    </row>
    <row r="205" spans="2:10" ht="15.75">
      <c r="B205" s="4"/>
      <c r="C205" s="6"/>
      <c r="D205" s="6"/>
      <c r="E205" s="6"/>
      <c r="F205" s="6"/>
      <c r="G205" s="6"/>
      <c r="H205" s="4"/>
      <c r="I205" s="4"/>
      <c r="J205" s="4"/>
    </row>
    <row r="206" spans="2:10" ht="15.75">
      <c r="B206" s="4"/>
      <c r="C206" s="6"/>
      <c r="D206" s="6"/>
      <c r="E206" s="6"/>
      <c r="F206" s="6"/>
      <c r="G206" s="6"/>
      <c r="H206" s="4"/>
      <c r="I206" s="4"/>
      <c r="J206" s="4"/>
    </row>
    <row r="207" spans="2:10" ht="15.75">
      <c r="B207" s="4"/>
      <c r="C207" s="6"/>
      <c r="D207" s="6"/>
      <c r="E207" s="6"/>
      <c r="F207" s="6"/>
      <c r="G207" s="6"/>
      <c r="H207" s="4"/>
      <c r="I207" s="4"/>
      <c r="J207" s="4"/>
    </row>
    <row r="208" spans="2:10" ht="15.75">
      <c r="B208" s="4"/>
      <c r="C208" s="6"/>
      <c r="D208" s="6"/>
      <c r="E208" s="6"/>
      <c r="F208" s="6"/>
      <c r="G208" s="6"/>
      <c r="H208" s="4"/>
      <c r="I208" s="4"/>
      <c r="J208" s="4"/>
    </row>
    <row r="209" spans="2:10" ht="15.75">
      <c r="B209" s="4"/>
      <c r="C209" s="6"/>
      <c r="D209" s="6"/>
      <c r="E209" s="6"/>
      <c r="F209" s="6"/>
      <c r="G209" s="6"/>
      <c r="H209" s="4"/>
      <c r="I209" s="4"/>
      <c r="J209" s="4"/>
    </row>
    <row r="210" spans="2:10" ht="15.75">
      <c r="B210" s="4"/>
      <c r="C210" s="6"/>
      <c r="D210" s="6"/>
      <c r="E210" s="6"/>
      <c r="F210" s="6"/>
      <c r="G210" s="6"/>
      <c r="H210" s="4"/>
      <c r="I210" s="4"/>
      <c r="J210" s="4"/>
    </row>
    <row r="211" spans="2:10" ht="15.75">
      <c r="B211" s="4"/>
      <c r="C211" s="6"/>
      <c r="D211" s="6"/>
      <c r="E211" s="6"/>
      <c r="F211" s="6"/>
      <c r="G211" s="6"/>
      <c r="H211" s="4"/>
      <c r="I211" s="4"/>
      <c r="J211" s="4"/>
    </row>
    <row r="212" spans="2:10" ht="15.75">
      <c r="B212" s="4"/>
      <c r="C212" s="6"/>
      <c r="D212" s="6"/>
      <c r="E212" s="6"/>
      <c r="F212" s="6"/>
      <c r="G212" s="6"/>
      <c r="H212" s="4"/>
      <c r="I212" s="4"/>
      <c r="J212" s="4"/>
    </row>
    <row r="213" spans="2:10" ht="15.75">
      <c r="B213" s="4"/>
      <c r="C213" s="6"/>
      <c r="D213" s="6"/>
      <c r="E213" s="6"/>
      <c r="F213" s="6"/>
      <c r="G213" s="6"/>
      <c r="H213" s="4"/>
      <c r="I213" s="4"/>
      <c r="J213" s="4"/>
    </row>
    <row r="214" spans="2:10" ht="15.75">
      <c r="B214" s="4"/>
      <c r="C214" s="6"/>
      <c r="D214" s="6"/>
      <c r="E214" s="6"/>
      <c r="F214" s="6"/>
      <c r="G214" s="6"/>
      <c r="H214" s="4"/>
      <c r="I214" s="4"/>
      <c r="J214" s="4"/>
    </row>
    <row r="215" spans="2:10" ht="15.75">
      <c r="B215" s="4"/>
      <c r="C215" s="6"/>
      <c r="D215" s="6"/>
      <c r="E215" s="6"/>
      <c r="F215" s="6"/>
      <c r="G215" s="6"/>
      <c r="H215" s="4"/>
      <c r="I215" s="4"/>
      <c r="J215" s="4"/>
    </row>
    <row r="216" spans="2:10" ht="15.75">
      <c r="B216" s="4"/>
      <c r="C216" s="6"/>
      <c r="D216" s="6"/>
      <c r="E216" s="6"/>
      <c r="F216" s="6"/>
      <c r="G216" s="6"/>
      <c r="H216" s="4"/>
      <c r="I216" s="4"/>
      <c r="J216" s="4"/>
    </row>
    <row r="217" spans="2:10" ht="15.75">
      <c r="B217" s="4"/>
      <c r="C217" s="6"/>
      <c r="D217" s="6"/>
      <c r="E217" s="6"/>
      <c r="F217" s="6"/>
      <c r="G217" s="6"/>
      <c r="H217" s="4"/>
      <c r="I217" s="4"/>
      <c r="J217" s="4"/>
    </row>
    <row r="218" spans="2:10" ht="15.75">
      <c r="B218" s="4"/>
      <c r="C218" s="6"/>
      <c r="D218" s="6"/>
      <c r="E218" s="6"/>
      <c r="F218" s="6"/>
      <c r="G218" s="6"/>
      <c r="H218" s="4"/>
      <c r="I218" s="4"/>
      <c r="J218" s="4"/>
    </row>
    <row r="219" spans="2:10" ht="15.75">
      <c r="B219" s="4"/>
      <c r="C219" s="6"/>
      <c r="D219" s="6"/>
      <c r="E219" s="6"/>
      <c r="F219" s="6"/>
      <c r="G219" s="6"/>
      <c r="H219" s="4"/>
      <c r="I219" s="4"/>
      <c r="J219" s="4"/>
    </row>
    <row r="220" spans="2:10" ht="15.75">
      <c r="B220" s="4"/>
      <c r="C220" s="6"/>
      <c r="D220" s="6"/>
      <c r="E220" s="6"/>
      <c r="F220" s="6"/>
      <c r="G220" s="6"/>
      <c r="H220" s="4"/>
      <c r="I220" s="4"/>
      <c r="J220" s="4"/>
    </row>
    <row r="221" spans="2:10" ht="15.75">
      <c r="B221" s="4"/>
      <c r="C221" s="6"/>
      <c r="D221" s="6"/>
      <c r="E221" s="6"/>
      <c r="F221" s="6"/>
      <c r="G221" s="6"/>
      <c r="H221" s="4"/>
      <c r="I221" s="4"/>
      <c r="J221" s="4"/>
    </row>
    <row r="222" spans="2:10" ht="15.75">
      <c r="B222" s="4"/>
      <c r="C222" s="6"/>
      <c r="D222" s="6"/>
      <c r="E222" s="6"/>
      <c r="F222" s="6"/>
      <c r="G222" s="6"/>
      <c r="H222" s="4"/>
      <c r="I222" s="4"/>
      <c r="J222" s="4"/>
    </row>
    <row r="223" spans="2:10" ht="15.75">
      <c r="B223" s="4"/>
      <c r="C223" s="6"/>
      <c r="D223" s="6"/>
      <c r="E223" s="6"/>
      <c r="F223" s="6"/>
      <c r="G223" s="6"/>
      <c r="H223" s="4"/>
      <c r="I223" s="4"/>
      <c r="J223" s="4"/>
    </row>
    <row r="224" spans="2:10" ht="15.75">
      <c r="B224" s="4"/>
      <c r="C224" s="6"/>
      <c r="D224" s="6"/>
      <c r="E224" s="6"/>
      <c r="F224" s="6"/>
      <c r="G224" s="6"/>
      <c r="H224" s="4"/>
      <c r="I224" s="4"/>
      <c r="J224" s="4"/>
    </row>
    <row r="225" spans="2:10" ht="15.75">
      <c r="B225" s="4"/>
      <c r="C225" s="6"/>
      <c r="D225" s="6"/>
      <c r="E225" s="6"/>
      <c r="F225" s="6"/>
      <c r="G225" s="6"/>
      <c r="H225" s="4"/>
      <c r="I225" s="4"/>
      <c r="J225" s="4"/>
    </row>
    <row r="226" spans="2:10" ht="15.75">
      <c r="B226" s="4"/>
      <c r="C226" s="6"/>
      <c r="D226" s="6"/>
      <c r="E226" s="6"/>
      <c r="F226" s="6"/>
      <c r="G226" s="6"/>
      <c r="H226" s="4"/>
      <c r="I226" s="4"/>
      <c r="J226" s="4"/>
    </row>
    <row r="227" spans="2:10" ht="15.75">
      <c r="B227" s="4"/>
      <c r="C227" s="6"/>
      <c r="D227" s="6"/>
      <c r="E227" s="6"/>
      <c r="F227" s="6"/>
      <c r="G227" s="6"/>
      <c r="H227" s="4"/>
      <c r="I227" s="4"/>
      <c r="J227" s="4"/>
    </row>
    <row r="228" spans="2:10" ht="15.75">
      <c r="B228" s="4"/>
      <c r="C228" s="6"/>
      <c r="D228" s="6"/>
      <c r="E228" s="6"/>
      <c r="F228" s="6"/>
      <c r="G228" s="6"/>
      <c r="H228" s="4"/>
      <c r="I228" s="4"/>
      <c r="J228" s="4"/>
    </row>
    <row r="229" spans="2:10" ht="15.75">
      <c r="B229" s="4"/>
      <c r="C229" s="6"/>
      <c r="D229" s="6"/>
      <c r="E229" s="6"/>
      <c r="F229" s="6"/>
      <c r="G229" s="6"/>
      <c r="H229" s="4"/>
      <c r="I229" s="4"/>
      <c r="J229" s="4"/>
    </row>
    <row r="230" spans="2:10" ht="15.75">
      <c r="B230" s="4"/>
      <c r="C230" s="6"/>
      <c r="D230" s="6"/>
      <c r="E230" s="6"/>
      <c r="F230" s="6"/>
      <c r="G230" s="6"/>
      <c r="H230" s="4"/>
      <c r="I230" s="4"/>
      <c r="J230" s="4"/>
    </row>
    <row r="231" spans="2:10" ht="15.75">
      <c r="B231" s="4"/>
      <c r="C231" s="6"/>
      <c r="D231" s="6"/>
      <c r="E231" s="6"/>
      <c r="F231" s="6"/>
      <c r="G231" s="6"/>
      <c r="H231" s="4"/>
      <c r="I231" s="4"/>
      <c r="J231" s="4"/>
    </row>
    <row r="232" spans="2:10" ht="15.75">
      <c r="B232" s="4"/>
      <c r="C232" s="6"/>
      <c r="D232" s="6"/>
      <c r="E232" s="6"/>
      <c r="F232" s="6"/>
      <c r="G232" s="6"/>
      <c r="H232" s="4"/>
      <c r="I232" s="4"/>
      <c r="J232" s="4"/>
    </row>
    <row r="233" spans="2:10" ht="15.75">
      <c r="B233" s="4"/>
      <c r="C233" s="6"/>
      <c r="D233" s="6"/>
      <c r="E233" s="6"/>
      <c r="F233" s="6"/>
      <c r="G233" s="6"/>
      <c r="H233" s="4"/>
      <c r="I233" s="4"/>
      <c r="J233" s="4"/>
    </row>
    <row r="234" spans="2:10" ht="15.75">
      <c r="B234" s="4"/>
      <c r="C234" s="6"/>
      <c r="D234" s="6"/>
      <c r="E234" s="6"/>
      <c r="F234" s="6"/>
      <c r="G234" s="6"/>
      <c r="H234" s="4"/>
      <c r="I234" s="4"/>
      <c r="J234" s="4"/>
    </row>
    <row r="235" spans="2:10" ht="15.75">
      <c r="B235" s="4"/>
      <c r="C235" s="6"/>
      <c r="D235" s="6"/>
      <c r="E235" s="6"/>
      <c r="F235" s="6"/>
      <c r="G235" s="6"/>
      <c r="H235" s="4"/>
      <c r="I235" s="4"/>
      <c r="J235" s="4"/>
    </row>
    <row r="236" spans="2:10" ht="15.75">
      <c r="B236" s="4"/>
      <c r="C236" s="6"/>
      <c r="D236" s="6"/>
      <c r="E236" s="6"/>
      <c r="F236" s="6"/>
      <c r="G236" s="6"/>
      <c r="H236" s="4"/>
      <c r="I236" s="4"/>
      <c r="J236" s="4"/>
    </row>
    <row r="237" spans="2:10" ht="15.75">
      <c r="B237" s="4"/>
      <c r="C237" s="6"/>
      <c r="D237" s="6"/>
      <c r="E237" s="6"/>
      <c r="F237" s="6"/>
      <c r="G237" s="6"/>
      <c r="H237" s="4"/>
      <c r="I237" s="4"/>
      <c r="J237" s="4"/>
    </row>
    <row r="238" spans="2:10" ht="15.75">
      <c r="B238" s="4"/>
      <c r="C238" s="6"/>
      <c r="D238" s="6"/>
      <c r="E238" s="6"/>
      <c r="F238" s="6"/>
      <c r="G238" s="6"/>
      <c r="H238" s="4"/>
      <c r="I238" s="4"/>
      <c r="J238" s="4"/>
    </row>
    <row r="239" spans="2:10" ht="15.75">
      <c r="B239" s="4"/>
      <c r="C239" s="6"/>
      <c r="D239" s="6"/>
      <c r="E239" s="6"/>
      <c r="F239" s="6"/>
      <c r="G239" s="6"/>
      <c r="H239" s="4"/>
      <c r="I239" s="4"/>
      <c r="J239" s="4"/>
    </row>
    <row r="240" spans="2:10" ht="15.75">
      <c r="B240" s="4"/>
      <c r="C240" s="6"/>
      <c r="D240" s="6"/>
      <c r="E240" s="6"/>
      <c r="F240" s="6"/>
      <c r="G240" s="6"/>
      <c r="H240" s="4"/>
      <c r="I240" s="4"/>
      <c r="J240" s="4"/>
    </row>
    <row r="241" spans="2:10" ht="15.75">
      <c r="B241" s="4"/>
      <c r="C241" s="6"/>
      <c r="D241" s="6"/>
      <c r="E241" s="6"/>
      <c r="F241" s="6"/>
      <c r="G241" s="6"/>
      <c r="H241" s="4"/>
      <c r="I241" s="4"/>
      <c r="J241" s="4"/>
    </row>
    <row r="242" spans="2:10" ht="15.75">
      <c r="B242" s="4"/>
      <c r="C242" s="6"/>
      <c r="D242" s="6"/>
      <c r="E242" s="6"/>
      <c r="F242" s="6"/>
      <c r="G242" s="6"/>
      <c r="H242" s="4"/>
      <c r="I242" s="4"/>
      <c r="J242" s="4"/>
    </row>
    <row r="243" spans="2:10" ht="15.75">
      <c r="B243" s="4"/>
      <c r="C243" s="6"/>
      <c r="D243" s="6"/>
      <c r="E243" s="6"/>
      <c r="F243" s="6"/>
      <c r="G243" s="6"/>
      <c r="H243" s="4"/>
      <c r="I243" s="4"/>
      <c r="J243" s="4"/>
    </row>
    <row r="244" spans="2:10" ht="15.75">
      <c r="B244" s="4"/>
      <c r="C244" s="6"/>
      <c r="D244" s="6"/>
      <c r="E244" s="6"/>
      <c r="F244" s="6"/>
      <c r="G244" s="6"/>
      <c r="H244" s="4"/>
      <c r="I244" s="4"/>
      <c r="J244" s="4"/>
    </row>
    <row r="245" spans="2:10" ht="15.75">
      <c r="B245" s="4"/>
      <c r="C245" s="6"/>
      <c r="D245" s="6"/>
      <c r="E245" s="6"/>
      <c r="F245" s="6"/>
      <c r="G245" s="6"/>
      <c r="H245" s="4"/>
      <c r="I245" s="4"/>
      <c r="J245" s="4"/>
    </row>
    <row r="246" spans="2:10" ht="15.75">
      <c r="B246" s="4"/>
      <c r="C246" s="6"/>
      <c r="D246" s="6"/>
      <c r="E246" s="6"/>
      <c r="F246" s="6"/>
      <c r="G246" s="6"/>
      <c r="H246" s="4"/>
      <c r="I246" s="4"/>
      <c r="J246" s="4"/>
    </row>
    <row r="247" spans="2:10" ht="15.75">
      <c r="B247" s="4"/>
      <c r="C247" s="6"/>
      <c r="D247" s="6"/>
      <c r="E247" s="6"/>
      <c r="F247" s="6"/>
      <c r="G247" s="6"/>
      <c r="H247" s="4"/>
      <c r="I247" s="4"/>
      <c r="J247" s="4"/>
    </row>
    <row r="248" spans="2:10" ht="15.75">
      <c r="B248" s="4"/>
      <c r="C248" s="6"/>
      <c r="D248" s="6"/>
      <c r="E248" s="6"/>
      <c r="F248" s="6"/>
      <c r="G248" s="6"/>
      <c r="H248" s="4"/>
      <c r="I248" s="4"/>
      <c r="J248" s="4"/>
    </row>
    <row r="249" spans="2:10" ht="15.75">
      <c r="B249" s="4"/>
      <c r="C249" s="6"/>
      <c r="D249" s="6"/>
      <c r="E249" s="6"/>
      <c r="F249" s="6"/>
      <c r="G249" s="6"/>
      <c r="H249" s="4"/>
      <c r="I249" s="4"/>
      <c r="J249" s="4"/>
    </row>
    <row r="250" spans="2:10" ht="15.75">
      <c r="B250" s="4"/>
      <c r="C250" s="6"/>
      <c r="D250" s="6"/>
      <c r="E250" s="6"/>
      <c r="F250" s="6"/>
      <c r="G250" s="6"/>
      <c r="H250" s="4"/>
      <c r="I250" s="4"/>
      <c r="J250" s="4"/>
    </row>
    <row r="251" spans="2:10" ht="15.75">
      <c r="B251" s="4"/>
      <c r="C251" s="6"/>
      <c r="D251" s="6"/>
      <c r="E251" s="6"/>
      <c r="F251" s="6"/>
      <c r="G251" s="6"/>
      <c r="H251" s="4"/>
      <c r="I251" s="4"/>
      <c r="J251" s="4"/>
    </row>
    <row r="252" spans="2:10" ht="15.75">
      <c r="B252" s="4"/>
      <c r="C252" s="6"/>
      <c r="D252" s="6"/>
      <c r="E252" s="6"/>
      <c r="F252" s="6"/>
      <c r="G252" s="6"/>
      <c r="H252" s="4"/>
      <c r="I252" s="4"/>
      <c r="J252" s="4"/>
    </row>
    <row r="253" spans="2:10" ht="15.75">
      <c r="B253" s="4"/>
      <c r="C253" s="6"/>
      <c r="D253" s="6"/>
      <c r="E253" s="6"/>
      <c r="F253" s="6"/>
      <c r="G253" s="6"/>
      <c r="H253" s="4"/>
      <c r="I253" s="4"/>
      <c r="J253" s="4"/>
    </row>
    <row r="254" spans="2:10" ht="15.75">
      <c r="B254" s="4"/>
      <c r="C254" s="6"/>
      <c r="D254" s="6"/>
      <c r="E254" s="6"/>
      <c r="F254" s="6"/>
      <c r="G254" s="6"/>
      <c r="H254" s="4"/>
      <c r="I254" s="4"/>
      <c r="J254" s="4"/>
    </row>
    <row r="255" spans="2:10" ht="15.75">
      <c r="B255" s="4"/>
      <c r="C255" s="6"/>
      <c r="D255" s="6"/>
      <c r="E255" s="6"/>
      <c r="F255" s="6"/>
      <c r="G255" s="6"/>
      <c r="H255" s="4"/>
      <c r="I255" s="4"/>
      <c r="J255" s="4"/>
    </row>
    <row r="256" spans="2:10" ht="15.75">
      <c r="B256" s="4"/>
      <c r="C256" s="6"/>
      <c r="D256" s="6"/>
      <c r="E256" s="6"/>
      <c r="F256" s="6"/>
      <c r="G256" s="6"/>
      <c r="H256" s="4"/>
      <c r="I256" s="4"/>
      <c r="J256" s="4"/>
    </row>
    <row r="257" spans="2:10" ht="15.75">
      <c r="B257" s="4"/>
      <c r="C257" s="6"/>
      <c r="D257" s="6"/>
      <c r="E257" s="6"/>
      <c r="F257" s="6"/>
      <c r="G257" s="6"/>
      <c r="H257" s="4"/>
      <c r="I257" s="4"/>
      <c r="J257" s="4"/>
    </row>
    <row r="258" spans="2:10" ht="15.75">
      <c r="B258" s="4"/>
      <c r="C258" s="6"/>
      <c r="D258" s="6"/>
      <c r="E258" s="6"/>
      <c r="F258" s="6"/>
      <c r="G258" s="6"/>
      <c r="H258" s="4"/>
      <c r="I258" s="4"/>
      <c r="J258" s="4"/>
    </row>
    <row r="259" spans="2:10" ht="15.75">
      <c r="B259" s="4"/>
      <c r="C259" s="6"/>
      <c r="D259" s="6"/>
      <c r="E259" s="6"/>
      <c r="F259" s="6"/>
      <c r="G259" s="6"/>
      <c r="H259" s="4"/>
      <c r="I259" s="4"/>
      <c r="J259" s="4"/>
    </row>
    <row r="260" spans="2:10" ht="15.75">
      <c r="B260" s="4"/>
      <c r="C260" s="6"/>
      <c r="D260" s="6"/>
      <c r="E260" s="6"/>
      <c r="F260" s="6"/>
      <c r="G260" s="6"/>
      <c r="H260" s="4"/>
      <c r="I260" s="4"/>
      <c r="J260" s="4"/>
    </row>
    <row r="261" spans="2:10" ht="15.75">
      <c r="B261" s="4"/>
      <c r="C261" s="6"/>
      <c r="D261" s="6"/>
      <c r="E261" s="6"/>
      <c r="F261" s="6"/>
      <c r="G261" s="6"/>
      <c r="H261" s="4"/>
      <c r="I261" s="4"/>
      <c r="J261" s="4"/>
    </row>
    <row r="262" spans="2:10" ht="15.75">
      <c r="B262" s="4"/>
      <c r="C262" s="6"/>
      <c r="D262" s="6"/>
      <c r="E262" s="6"/>
      <c r="F262" s="6"/>
      <c r="G262" s="6"/>
      <c r="H262" s="4"/>
      <c r="I262" s="4"/>
      <c r="J262" s="4"/>
    </row>
    <row r="263" spans="2:10" ht="15.75">
      <c r="B263" s="4"/>
      <c r="C263" s="6"/>
      <c r="D263" s="6"/>
      <c r="E263" s="6"/>
      <c r="F263" s="6"/>
      <c r="G263" s="6"/>
      <c r="H263" s="4"/>
      <c r="I263" s="4"/>
      <c r="J263" s="4"/>
    </row>
    <row r="264" spans="2:10" ht="15.75">
      <c r="B264" s="4"/>
      <c r="C264" s="6"/>
      <c r="D264" s="6"/>
      <c r="E264" s="6"/>
      <c r="F264" s="6"/>
      <c r="G264" s="6"/>
      <c r="H264" s="4"/>
      <c r="I264" s="4"/>
      <c r="J264" s="4"/>
    </row>
    <row r="265" spans="2:10" ht="15.75">
      <c r="B265" s="4"/>
      <c r="C265" s="6"/>
      <c r="D265" s="6"/>
      <c r="E265" s="6"/>
      <c r="F265" s="6"/>
      <c r="G265" s="6"/>
      <c r="H265" s="4"/>
      <c r="I265" s="4"/>
      <c r="J265" s="4"/>
    </row>
    <row r="266" spans="2:10" ht="15.75">
      <c r="B266" s="4"/>
      <c r="C266" s="6"/>
      <c r="D266" s="6"/>
      <c r="E266" s="6"/>
      <c r="F266" s="6"/>
      <c r="G266" s="6"/>
      <c r="H266" s="4"/>
      <c r="I266" s="4"/>
      <c r="J266" s="4"/>
    </row>
    <row r="267" spans="2:10" ht="15.75">
      <c r="B267" s="4"/>
      <c r="C267" s="6"/>
      <c r="D267" s="6"/>
      <c r="E267" s="6"/>
      <c r="F267" s="6"/>
      <c r="G267" s="6"/>
      <c r="H267" s="4"/>
      <c r="I267" s="4"/>
      <c r="J267" s="4"/>
    </row>
    <row r="268" spans="1:10" ht="15.75">
      <c r="A268" s="4"/>
      <c r="B268" s="4"/>
      <c r="C268" s="6"/>
      <c r="D268" s="6"/>
      <c r="E268" s="6"/>
      <c r="F268" s="6"/>
      <c r="G268" s="6"/>
      <c r="H268" s="4"/>
      <c r="I268" s="4"/>
      <c r="J268" s="4"/>
    </row>
    <row r="269" spans="1:10" ht="15.75">
      <c r="A269" s="4"/>
      <c r="B269" s="4"/>
      <c r="C269" s="6"/>
      <c r="D269" s="6"/>
      <c r="E269" s="6"/>
      <c r="F269" s="6"/>
      <c r="G269" s="6"/>
      <c r="H269" s="4"/>
      <c r="I269" s="4"/>
      <c r="J269" s="4"/>
    </row>
    <row r="270" spans="1:10" ht="15.75">
      <c r="A270" s="4"/>
      <c r="B270" s="4"/>
      <c r="C270" s="6"/>
      <c r="D270" s="6"/>
      <c r="E270" s="6"/>
      <c r="F270" s="6"/>
      <c r="G270" s="6"/>
      <c r="H270" s="4"/>
      <c r="I270" s="4"/>
      <c r="J270" s="4"/>
    </row>
    <row r="271" spans="1:10" ht="15.75">
      <c r="A271" s="4"/>
      <c r="B271" s="4"/>
      <c r="C271" s="6"/>
      <c r="D271" s="6"/>
      <c r="E271" s="6"/>
      <c r="F271" s="6"/>
      <c r="G271" s="6"/>
      <c r="H271" s="4"/>
      <c r="I271" s="4"/>
      <c r="J271" s="4"/>
    </row>
    <row r="272" spans="1:10" ht="15.75">
      <c r="A272" s="4"/>
      <c r="B272" s="4"/>
      <c r="C272" s="6"/>
      <c r="D272" s="6"/>
      <c r="E272" s="6"/>
      <c r="F272" s="6"/>
      <c r="G272" s="6"/>
      <c r="H272" s="4"/>
      <c r="I272" s="4"/>
      <c r="J272" s="4"/>
    </row>
    <row r="273" spans="1:10" ht="15.75">
      <c r="A273" s="4"/>
      <c r="B273" s="4"/>
      <c r="C273" s="6"/>
      <c r="D273" s="6"/>
      <c r="E273" s="6"/>
      <c r="F273" s="6"/>
      <c r="G273" s="6"/>
      <c r="H273" s="4"/>
      <c r="I273" s="4"/>
      <c r="J273" s="4"/>
    </row>
    <row r="274" spans="1:10" ht="15.75">
      <c r="A274" s="4"/>
      <c r="B274" s="4"/>
      <c r="C274" s="6"/>
      <c r="D274" s="6"/>
      <c r="E274" s="6"/>
      <c r="F274" s="6"/>
      <c r="G274" s="6"/>
      <c r="H274" s="4"/>
      <c r="I274" s="4"/>
      <c r="J274" s="4"/>
    </row>
    <row r="275" spans="1:10" ht="15.75">
      <c r="A275" s="4"/>
      <c r="B275" s="4"/>
      <c r="C275" s="6"/>
      <c r="D275" s="6"/>
      <c r="E275" s="6"/>
      <c r="F275" s="6"/>
      <c r="G275" s="6"/>
      <c r="H275" s="4"/>
      <c r="I275" s="4"/>
      <c r="J275" s="4"/>
    </row>
    <row r="276" spans="1:10" ht="15.75">
      <c r="A276" s="4"/>
      <c r="B276" s="4"/>
      <c r="C276" s="6"/>
      <c r="D276" s="6"/>
      <c r="E276" s="6"/>
      <c r="F276" s="6"/>
      <c r="G276" s="6"/>
      <c r="H276" s="4"/>
      <c r="I276" s="4"/>
      <c r="J276" s="4"/>
    </row>
    <row r="277" spans="1:10" ht="15.75">
      <c r="A277" s="4"/>
      <c r="B277" s="4"/>
      <c r="C277" s="6"/>
      <c r="D277" s="6"/>
      <c r="E277" s="6"/>
      <c r="F277" s="6"/>
      <c r="G277" s="6"/>
      <c r="H277" s="4"/>
      <c r="I277" s="4"/>
      <c r="J277" s="4"/>
    </row>
    <row r="278" spans="1:10" ht="15.75">
      <c r="A278" s="4"/>
      <c r="B278" s="4"/>
      <c r="C278" s="6"/>
      <c r="D278" s="6"/>
      <c r="E278" s="6"/>
      <c r="F278" s="6"/>
      <c r="G278" s="6"/>
      <c r="H278" s="4"/>
      <c r="I278" s="4"/>
      <c r="J278" s="4"/>
    </row>
    <row r="279" spans="1:10" ht="15.75">
      <c r="A279" s="4"/>
      <c r="B279" s="4"/>
      <c r="C279" s="6"/>
      <c r="D279" s="6"/>
      <c r="E279" s="6"/>
      <c r="F279" s="6"/>
      <c r="G279" s="6"/>
      <c r="H279" s="4"/>
      <c r="I279" s="4"/>
      <c r="J279" s="4"/>
    </row>
    <row r="280" spans="1:10" ht="15.75">
      <c r="A280" s="4"/>
      <c r="B280" s="4"/>
      <c r="C280" s="6"/>
      <c r="D280" s="6"/>
      <c r="E280" s="6"/>
      <c r="F280" s="6"/>
      <c r="G280" s="6"/>
      <c r="H280" s="4"/>
      <c r="I280" s="4"/>
      <c r="J280" s="4"/>
    </row>
    <row r="281" spans="1:10" ht="15.75">
      <c r="A281" s="4"/>
      <c r="B281" s="4"/>
      <c r="C281" s="6"/>
      <c r="D281" s="6"/>
      <c r="E281" s="6"/>
      <c r="F281" s="6"/>
      <c r="G281" s="6"/>
      <c r="H281" s="4"/>
      <c r="I281" s="4"/>
      <c r="J281" s="4"/>
    </row>
    <row r="282" spans="1:10" ht="15.75">
      <c r="A282" s="4"/>
      <c r="B282" s="4"/>
      <c r="C282" s="6"/>
      <c r="D282" s="6"/>
      <c r="E282" s="6"/>
      <c r="F282" s="6"/>
      <c r="G282" s="6"/>
      <c r="H282" s="4"/>
      <c r="I282" s="4"/>
      <c r="J282" s="4"/>
    </row>
    <row r="283" spans="1:10" ht="15.75">
      <c r="A283" s="4"/>
      <c r="B283" s="4"/>
      <c r="C283" s="6"/>
      <c r="D283" s="6"/>
      <c r="E283" s="6"/>
      <c r="F283" s="6"/>
      <c r="G283" s="6"/>
      <c r="H283" s="4"/>
      <c r="I283" s="4"/>
      <c r="J283" s="4"/>
    </row>
    <row r="284" spans="1:10" ht="15.75">
      <c r="A284" s="4"/>
      <c r="B284" s="4"/>
      <c r="C284" s="6"/>
      <c r="D284" s="6"/>
      <c r="E284" s="6"/>
      <c r="F284" s="6"/>
      <c r="G284" s="6"/>
      <c r="H284" s="4"/>
      <c r="I284" s="4"/>
      <c r="J284" s="4"/>
    </row>
    <row r="285" spans="1:10" ht="15.75">
      <c r="A285" s="4"/>
      <c r="B285" s="4"/>
      <c r="C285" s="6"/>
      <c r="D285" s="6"/>
      <c r="E285" s="6"/>
      <c r="F285" s="6"/>
      <c r="G285" s="6"/>
      <c r="H285" s="4"/>
      <c r="I285" s="4"/>
      <c r="J285" s="4"/>
    </row>
    <row r="286" spans="1:10" ht="15.75">
      <c r="A286" s="4"/>
      <c r="B286" s="4"/>
      <c r="C286" s="6"/>
      <c r="D286" s="6"/>
      <c r="E286" s="6"/>
      <c r="F286" s="6"/>
      <c r="G286" s="6"/>
      <c r="H286" s="4"/>
      <c r="I286" s="4"/>
      <c r="J286" s="4"/>
    </row>
    <row r="287" spans="1:10" ht="15.75">
      <c r="A287" s="4"/>
      <c r="B287" s="4"/>
      <c r="C287" s="6"/>
      <c r="D287" s="6"/>
      <c r="E287" s="6"/>
      <c r="F287" s="6"/>
      <c r="G287" s="6"/>
      <c r="H287" s="4"/>
      <c r="I287" s="4"/>
      <c r="J287" s="4"/>
    </row>
    <row r="288" spans="1:10" ht="15.75">
      <c r="A288" s="4"/>
      <c r="B288" s="4"/>
      <c r="C288" s="6"/>
      <c r="D288" s="6"/>
      <c r="E288" s="6"/>
      <c r="F288" s="6"/>
      <c r="G288" s="6"/>
      <c r="H288" s="4"/>
      <c r="I288" s="4"/>
      <c r="J288" s="4"/>
    </row>
    <row r="289" spans="1:10" ht="15.7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.7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.7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.7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.7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.7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.7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.7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.7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.7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5.7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5.7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5.7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5.7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.7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.7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5.7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.7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5.7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5.7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5.7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.7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5.7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5.7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5.7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5.7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5.7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5.7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5.7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5.7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5.7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5.7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5.7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5.7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5.75">
      <c r="A323" s="4"/>
      <c r="B323" s="4"/>
      <c r="C323" s="4"/>
      <c r="D323" s="4"/>
      <c r="E323" s="4"/>
      <c r="F323" s="4"/>
      <c r="G323" s="4"/>
      <c r="H323" s="4"/>
      <c r="I323" s="4"/>
      <c r="J323" s="4"/>
    </row>
  </sheetData>
  <sheetProtection password="C796" sheet="1" objects="1" scenarios="1"/>
  <mergeCells count="98">
    <mergeCell ref="C38:D38"/>
    <mergeCell ref="G23:H23"/>
    <mergeCell ref="G18:H18"/>
    <mergeCell ref="C20:D20"/>
    <mergeCell ref="G20:H20"/>
    <mergeCell ref="C22:D22"/>
    <mergeCell ref="C23:D23"/>
    <mergeCell ref="G37:H37"/>
    <mergeCell ref="C24:D24"/>
    <mergeCell ref="G24:H24"/>
    <mergeCell ref="G46:H46"/>
    <mergeCell ref="C25:D25"/>
    <mergeCell ref="G25:H25"/>
    <mergeCell ref="G40:H40"/>
    <mergeCell ref="G38:H38"/>
    <mergeCell ref="G39:H39"/>
    <mergeCell ref="C37:D37"/>
    <mergeCell ref="G42:H42"/>
    <mergeCell ref="C42:D42"/>
    <mergeCell ref="C40:D40"/>
    <mergeCell ref="G57:H57"/>
    <mergeCell ref="C57:D57"/>
    <mergeCell ref="G47:H47"/>
    <mergeCell ref="C47:D47"/>
    <mergeCell ref="C48:D48"/>
    <mergeCell ref="G48:H48"/>
    <mergeCell ref="G56:H56"/>
    <mergeCell ref="C56:D56"/>
    <mergeCell ref="C51:D51"/>
    <mergeCell ref="G51:H51"/>
    <mergeCell ref="C46:D46"/>
    <mergeCell ref="G26:H26"/>
    <mergeCell ref="G34:H34"/>
    <mergeCell ref="G35:H35"/>
    <mergeCell ref="C34:D34"/>
    <mergeCell ref="C35:D35"/>
    <mergeCell ref="C28:D28"/>
    <mergeCell ref="G28:H28"/>
    <mergeCell ref="C32:D32"/>
    <mergeCell ref="G32:H32"/>
    <mergeCell ref="C45:D45"/>
    <mergeCell ref="G45:H45"/>
    <mergeCell ref="G41:H41"/>
    <mergeCell ref="C39:D39"/>
    <mergeCell ref="C41:D41"/>
    <mergeCell ref="C12:D12"/>
    <mergeCell ref="C13:D13"/>
    <mergeCell ref="C19:D19"/>
    <mergeCell ref="C17:D17"/>
    <mergeCell ref="C15:D15"/>
    <mergeCell ref="C16:D16"/>
    <mergeCell ref="C18:D18"/>
    <mergeCell ref="C14:D14"/>
    <mergeCell ref="G12:H12"/>
    <mergeCell ref="G21:H21"/>
    <mergeCell ref="G8:H8"/>
    <mergeCell ref="G10:H10"/>
    <mergeCell ref="G11:H11"/>
    <mergeCell ref="G17:H17"/>
    <mergeCell ref="G13:H13"/>
    <mergeCell ref="G14:H14"/>
    <mergeCell ref="G15:H15"/>
    <mergeCell ref="G19:H19"/>
    <mergeCell ref="C8:D8"/>
    <mergeCell ref="C10:D10"/>
    <mergeCell ref="C11:D11"/>
    <mergeCell ref="C9:D9"/>
    <mergeCell ref="C21:D21"/>
    <mergeCell ref="G22:H22"/>
    <mergeCell ref="C33:D33"/>
    <mergeCell ref="G33:H33"/>
    <mergeCell ref="C26:D26"/>
    <mergeCell ref="C49:D49"/>
    <mergeCell ref="G49:H49"/>
    <mergeCell ref="C52:D52"/>
    <mergeCell ref="G52:H52"/>
    <mergeCell ref="C50:D50"/>
    <mergeCell ref="G50:H50"/>
    <mergeCell ref="C59:D59"/>
    <mergeCell ref="G59:H59"/>
    <mergeCell ref="C30:D30"/>
    <mergeCell ref="G30:H30"/>
    <mergeCell ref="C53:D53"/>
    <mergeCell ref="C54:D54"/>
    <mergeCell ref="C55:D55"/>
    <mergeCell ref="G53:H53"/>
    <mergeCell ref="G54:H54"/>
    <mergeCell ref="G55:H55"/>
    <mergeCell ref="C36:D36"/>
    <mergeCell ref="G9:H9"/>
    <mergeCell ref="G29:H29"/>
    <mergeCell ref="G31:H31"/>
    <mergeCell ref="C29:D29"/>
    <mergeCell ref="C31:D31"/>
    <mergeCell ref="G16:H16"/>
    <mergeCell ref="C27:D27"/>
    <mergeCell ref="G27:H27"/>
    <mergeCell ref="G36:H36"/>
  </mergeCells>
  <printOptions horizontalCentered="1"/>
  <pageMargins left="0.2" right="0.3" top="0.54" bottom="0.31" header="0.2" footer="0.52"/>
  <pageSetup fitToHeight="1" fitToWidth="1" horizontalDpi="600" verticalDpi="600" orientation="portrait" paperSize="9" scale="81" r:id="rId1"/>
  <headerFooter alignWithMargins="0">
    <oddFooter>&amp;L&amp;"Times New Roman,Italic"&amp;5&amp;F&amp;A&amp;C&amp;8This Statement should be read in conjunction with the Annual Financial Statements for the year ended 31 December 2003.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126"/>
  <sheetViews>
    <sheetView zoomScale="85" zoomScaleNormal="85" zoomScaleSheetLayoutView="100" workbookViewId="0" topLeftCell="A1">
      <selection activeCell="C15" sqref="C15:D15"/>
    </sheetView>
  </sheetViews>
  <sheetFormatPr defaultColWidth="9.140625" defaultRowHeight="12.75"/>
  <cols>
    <col min="1" max="1" width="4.7109375" style="3" customWidth="1"/>
    <col min="2" max="2" width="33.57421875" style="3" customWidth="1"/>
    <col min="3" max="6" width="17.7109375" style="3" customWidth="1"/>
    <col min="7" max="7" width="4.57421875" style="3" customWidth="1"/>
    <col min="8" max="8" width="12.57421875" style="63" hidden="1" customWidth="1"/>
    <col min="9" max="9" width="12.57421875" style="4" hidden="1" customWidth="1"/>
    <col min="10" max="16384" width="9.140625" style="3" customWidth="1"/>
  </cols>
  <sheetData>
    <row r="1" spans="1:4" ht="20.25">
      <c r="A1" s="53" t="s">
        <v>113</v>
      </c>
      <c r="B1" s="14"/>
      <c r="C1" s="14"/>
      <c r="D1" s="14"/>
    </row>
    <row r="2" spans="1:4" ht="12.75" customHeight="1">
      <c r="A2" s="54"/>
      <c r="B2" s="14"/>
      <c r="C2" s="14"/>
      <c r="D2" s="14"/>
    </row>
    <row r="3" spans="1:4" ht="15.75">
      <c r="A3" s="74" t="s">
        <v>122</v>
      </c>
      <c r="B3" s="14"/>
      <c r="C3" s="14"/>
      <c r="D3" s="14"/>
    </row>
    <row r="4" spans="1:4" ht="15.75">
      <c r="A4" s="74" t="s">
        <v>104</v>
      </c>
      <c r="B4" s="14"/>
      <c r="C4" s="14"/>
      <c r="D4" s="14"/>
    </row>
    <row r="5" spans="1:4" ht="15.75">
      <c r="A5" s="74"/>
      <c r="B5" s="14"/>
      <c r="C5" s="14"/>
      <c r="D5" s="14"/>
    </row>
    <row r="6" spans="1:4" ht="19.5">
      <c r="A6" s="75" t="s">
        <v>114</v>
      </c>
      <c r="B6" s="14"/>
      <c r="C6" s="14"/>
      <c r="D6" s="14"/>
    </row>
    <row r="7" spans="2:4" ht="15.75">
      <c r="B7" s="14"/>
      <c r="C7" s="14"/>
      <c r="D7" s="14"/>
    </row>
    <row r="8" spans="1:4" ht="15.75">
      <c r="A8" s="74"/>
      <c r="B8" s="14"/>
      <c r="C8" s="14"/>
      <c r="D8" s="14"/>
    </row>
    <row r="9" ht="18" customHeight="1"/>
    <row r="10" spans="3:6" ht="18" customHeight="1">
      <c r="C10" s="251" t="s">
        <v>9</v>
      </c>
      <c r="D10" s="250"/>
      <c r="E10" s="249" t="s">
        <v>17</v>
      </c>
      <c r="F10" s="250"/>
    </row>
    <row r="11" spans="3:6" ht="15.75">
      <c r="C11" s="166" t="s">
        <v>2</v>
      </c>
      <c r="D11" s="176" t="s">
        <v>4</v>
      </c>
      <c r="E11" s="167" t="s">
        <v>2</v>
      </c>
      <c r="F11" s="176" t="s">
        <v>7</v>
      </c>
    </row>
    <row r="12" spans="3:6" ht="15.75">
      <c r="C12" s="166" t="s">
        <v>3</v>
      </c>
      <c r="D12" s="176" t="s">
        <v>5</v>
      </c>
      <c r="E12" s="167" t="s">
        <v>6</v>
      </c>
      <c r="F12" s="176" t="s">
        <v>5</v>
      </c>
    </row>
    <row r="13" spans="3:6" ht="15.75">
      <c r="C13" s="166"/>
      <c r="D13" s="176" t="s">
        <v>3</v>
      </c>
      <c r="E13" s="167"/>
      <c r="F13" s="176" t="s">
        <v>8</v>
      </c>
    </row>
    <row r="14" spans="1:6" ht="18" customHeight="1">
      <c r="A14" s="42"/>
      <c r="B14" s="43"/>
      <c r="C14" s="170" t="s">
        <v>105</v>
      </c>
      <c r="D14" s="168" t="s">
        <v>48</v>
      </c>
      <c r="E14" s="169" t="s">
        <v>105</v>
      </c>
      <c r="F14" s="168" t="s">
        <v>48</v>
      </c>
    </row>
    <row r="15" spans="1:9" ht="19.5" customHeight="1">
      <c r="A15" s="42"/>
      <c r="B15" s="42"/>
      <c r="C15" s="173" t="s">
        <v>1</v>
      </c>
      <c r="D15" s="175" t="s">
        <v>1</v>
      </c>
      <c r="E15" s="174" t="s">
        <v>1</v>
      </c>
      <c r="F15" s="175" t="s">
        <v>1</v>
      </c>
      <c r="H15" s="104" t="s">
        <v>109</v>
      </c>
      <c r="I15" s="105" t="s">
        <v>110</v>
      </c>
    </row>
    <row r="16" spans="1:6" ht="18" customHeight="1">
      <c r="A16" s="42"/>
      <c r="B16" s="42"/>
      <c r="C16" s="1"/>
      <c r="D16" s="1"/>
      <c r="E16" s="1"/>
      <c r="F16" s="1"/>
    </row>
    <row r="17" spans="1:9" s="14" customFormat="1" ht="25.5" customHeight="1">
      <c r="A17" s="20" t="s">
        <v>0</v>
      </c>
      <c r="B17" s="20"/>
      <c r="C17" s="77">
        <f aca="true" t="shared" si="0" ref="C17:D19">+E17-H17</f>
        <v>258</v>
      </c>
      <c r="D17" s="77">
        <f t="shared" si="0"/>
        <v>44184</v>
      </c>
      <c r="E17" s="78">
        <v>37548</v>
      </c>
      <c r="F17" s="77">
        <v>50743</v>
      </c>
      <c r="H17" s="63">
        <v>37290</v>
      </c>
      <c r="I17" s="63">
        <v>6559</v>
      </c>
    </row>
    <row r="18" spans="1:9" s="14" customFormat="1" ht="25.5" customHeight="1">
      <c r="A18" s="20" t="s">
        <v>132</v>
      </c>
      <c r="B18" s="4"/>
      <c r="C18" s="77">
        <f t="shared" si="0"/>
        <v>1799</v>
      </c>
      <c r="D18" s="80">
        <f t="shared" si="0"/>
        <v>-35730</v>
      </c>
      <c r="E18" s="78">
        <v>-28432</v>
      </c>
      <c r="F18" s="77">
        <v>-41401</v>
      </c>
      <c r="H18" s="178">
        <f>-25955-4276</f>
        <v>-30231</v>
      </c>
      <c r="I18" s="179">
        <v>-5671</v>
      </c>
    </row>
    <row r="19" spans="1:9" s="76" customFormat="1" ht="25.5" customHeight="1">
      <c r="A19" s="19" t="s">
        <v>115</v>
      </c>
      <c r="B19" s="17"/>
      <c r="C19" s="83">
        <f t="shared" si="0"/>
        <v>43</v>
      </c>
      <c r="D19" s="83">
        <f t="shared" si="0"/>
        <v>128</v>
      </c>
      <c r="E19" s="84">
        <v>123</v>
      </c>
      <c r="F19" s="83">
        <v>148</v>
      </c>
      <c r="H19" s="177">
        <v>80</v>
      </c>
      <c r="I19" s="177">
        <v>20</v>
      </c>
    </row>
    <row r="20" spans="1:9" s="76" customFormat="1" ht="25.5" customHeight="1">
      <c r="A20" s="106" t="s">
        <v>116</v>
      </c>
      <c r="B20" s="27"/>
      <c r="C20" s="108">
        <f>SUM(C17:C19)</f>
        <v>2100</v>
      </c>
      <c r="D20" s="108">
        <f>SUM(D17:D19)</f>
        <v>8582</v>
      </c>
      <c r="E20" s="108">
        <f>SUM(E17:E19)</f>
        <v>9239</v>
      </c>
      <c r="F20" s="108">
        <f>SUM(F17:F19)</f>
        <v>9490</v>
      </c>
      <c r="G20" s="82"/>
      <c r="H20" s="82">
        <f>SUM(H17:H19)</f>
        <v>7139</v>
      </c>
      <c r="I20" s="82">
        <f>SUM(I17:I19)</f>
        <v>908</v>
      </c>
    </row>
    <row r="21" spans="1:9" s="14" customFormat="1" ht="25.5" customHeight="1">
      <c r="A21" s="20" t="s">
        <v>117</v>
      </c>
      <c r="B21" s="4"/>
      <c r="C21" s="83">
        <f>+E21-H21</f>
        <v>-368</v>
      </c>
      <c r="D21" s="79">
        <f>+F21-I21</f>
        <v>-1687</v>
      </c>
      <c r="E21" s="84">
        <v>-1337</v>
      </c>
      <c r="F21" s="79">
        <v>-1944</v>
      </c>
      <c r="H21" s="102">
        <v>-969</v>
      </c>
      <c r="I21" s="102">
        <v>-257</v>
      </c>
    </row>
    <row r="22" spans="1:9" s="76" customFormat="1" ht="25.5" customHeight="1">
      <c r="A22" s="106" t="s">
        <v>118</v>
      </c>
      <c r="B22" s="27"/>
      <c r="C22" s="107">
        <f>SUM(C20:C21)</f>
        <v>1732</v>
      </c>
      <c r="D22" s="107">
        <f>SUM(D20:D21)</f>
        <v>6895</v>
      </c>
      <c r="E22" s="107">
        <f>SUM(E20:E21)</f>
        <v>7902</v>
      </c>
      <c r="F22" s="107">
        <f>SUM(F20:F21)</f>
        <v>7546</v>
      </c>
      <c r="H22" s="81">
        <f>SUM(H20:H21)</f>
        <v>6170</v>
      </c>
      <c r="I22" s="81">
        <f>SUM(I20:I21)</f>
        <v>651</v>
      </c>
    </row>
    <row r="23" spans="1:9" s="14" customFormat="1" ht="25.5" customHeight="1">
      <c r="A23" s="85" t="s">
        <v>16</v>
      </c>
      <c r="B23" s="4"/>
      <c r="C23" s="83">
        <f>+E23-H23</f>
        <v>-624</v>
      </c>
      <c r="D23" s="79">
        <f>+F23-I23</f>
        <v>-1178</v>
      </c>
      <c r="E23" s="84">
        <v>-2783</v>
      </c>
      <c r="F23" s="79">
        <v>-1178</v>
      </c>
      <c r="H23" s="102">
        <v>-2159</v>
      </c>
      <c r="I23" s="102">
        <v>0</v>
      </c>
    </row>
    <row r="24" spans="1:9" s="76" customFormat="1" ht="25.5" customHeight="1">
      <c r="A24" s="106" t="s">
        <v>119</v>
      </c>
      <c r="B24" s="27"/>
      <c r="C24" s="107">
        <f>SUM(C22:C23)</f>
        <v>1108</v>
      </c>
      <c r="D24" s="107">
        <f>SUM(D22:D23)</f>
        <v>5717</v>
      </c>
      <c r="E24" s="107">
        <f>SUM(E22:E23)</f>
        <v>5119</v>
      </c>
      <c r="F24" s="107">
        <f>SUM(F22:F23)</f>
        <v>6368</v>
      </c>
      <c r="G24" s="81"/>
      <c r="H24" s="81">
        <f>SUM(H22:H23)</f>
        <v>4011</v>
      </c>
      <c r="I24" s="81">
        <f>SUM(I22:I23)</f>
        <v>651</v>
      </c>
    </row>
    <row r="25" spans="1:9" s="76" customFormat="1" ht="25.5" customHeight="1">
      <c r="A25" s="19" t="s">
        <v>120</v>
      </c>
      <c r="B25" s="17"/>
      <c r="C25" s="80">
        <v>0</v>
      </c>
      <c r="D25" s="80">
        <f>+F25-I25</f>
        <v>-404</v>
      </c>
      <c r="E25" s="86">
        <v>0</v>
      </c>
      <c r="F25" s="80">
        <v>-469</v>
      </c>
      <c r="H25" s="101">
        <v>0</v>
      </c>
      <c r="I25" s="101">
        <v>-65</v>
      </c>
    </row>
    <row r="26" spans="1:9" s="76" customFormat="1" ht="25.5" customHeight="1">
      <c r="A26" s="19" t="s">
        <v>111</v>
      </c>
      <c r="B26" s="17"/>
      <c r="C26" s="83">
        <v>0</v>
      </c>
      <c r="D26" s="83">
        <f>+F26-I26</f>
        <v>-4117</v>
      </c>
      <c r="E26" s="87">
        <v>0</v>
      </c>
      <c r="F26" s="83">
        <v>-4117</v>
      </c>
      <c r="H26" s="101">
        <v>0</v>
      </c>
      <c r="I26" s="17">
        <v>0</v>
      </c>
    </row>
    <row r="27" spans="1:9" s="76" customFormat="1" ht="25.5" customHeight="1" thickBot="1">
      <c r="A27" s="106" t="s">
        <v>121</v>
      </c>
      <c r="B27" s="109"/>
      <c r="C27" s="107">
        <f>SUM(C24:C26)</f>
        <v>1108</v>
      </c>
      <c r="D27" s="107">
        <f>SUM(D24:D26)</f>
        <v>1196</v>
      </c>
      <c r="E27" s="107">
        <f>SUM(E24:E26)</f>
        <v>5119</v>
      </c>
      <c r="F27" s="107">
        <f>SUM(F24:F26)</f>
        <v>1782</v>
      </c>
      <c r="G27" s="81"/>
      <c r="H27" s="103">
        <f>SUM(H24:H26)</f>
        <v>4011</v>
      </c>
      <c r="I27" s="103">
        <f>SUM(I24:I26)</f>
        <v>586</v>
      </c>
    </row>
    <row r="28" spans="1:9" s="14" customFormat="1" ht="21.75" customHeight="1">
      <c r="A28" s="20"/>
      <c r="B28" s="20"/>
      <c r="C28" s="88"/>
      <c r="D28" s="88"/>
      <c r="E28" s="89"/>
      <c r="F28" s="90"/>
      <c r="H28" s="63"/>
      <c r="I28" s="4"/>
    </row>
    <row r="29" spans="1:9" s="14" customFormat="1" ht="21.75" customHeight="1">
      <c r="A29" s="20"/>
      <c r="B29" s="20"/>
      <c r="C29" s="91"/>
      <c r="D29" s="91"/>
      <c r="E29" s="92"/>
      <c r="F29" s="93"/>
      <c r="H29" s="63"/>
      <c r="I29" s="4"/>
    </row>
    <row r="30" spans="1:9" s="14" customFormat="1" ht="21.75" customHeight="1">
      <c r="A30" s="20" t="s">
        <v>78</v>
      </c>
      <c r="B30" s="20"/>
      <c r="C30" s="91"/>
      <c r="D30" s="94"/>
      <c r="E30" s="92"/>
      <c r="F30" s="95"/>
      <c r="H30" s="63"/>
      <c r="I30" s="4"/>
    </row>
    <row r="31" spans="1:9" s="76" customFormat="1" ht="21.75" customHeight="1">
      <c r="A31" s="19" t="s">
        <v>76</v>
      </c>
      <c r="B31" s="19"/>
      <c r="C31" s="96">
        <f>+C27/98395*100</f>
        <v>1.1260734793434626</v>
      </c>
      <c r="D31" s="96">
        <v>1.59</v>
      </c>
      <c r="E31" s="96">
        <f>+E27/98395*100</f>
        <v>5.2025001270389755</v>
      </c>
      <c r="F31" s="96">
        <v>7.01</v>
      </c>
      <c r="H31" s="101"/>
      <c r="I31" s="17"/>
    </row>
    <row r="32" spans="1:9" s="14" customFormat="1" ht="21.75" customHeight="1" thickBot="1">
      <c r="A32" s="20" t="s">
        <v>77</v>
      </c>
      <c r="B32" s="20"/>
      <c r="C32" s="96">
        <f>+C27/98418*100</f>
        <v>1.1258103192505435</v>
      </c>
      <c r="D32" s="97">
        <v>1.52</v>
      </c>
      <c r="E32" s="96">
        <f>+E27/98418*100</f>
        <v>5.201284317909326</v>
      </c>
      <c r="F32" s="97">
        <v>6.95</v>
      </c>
      <c r="H32" s="63"/>
      <c r="I32" s="4"/>
    </row>
    <row r="33" spans="1:9" s="14" customFormat="1" ht="21.75" customHeight="1" thickTop="1">
      <c r="A33" s="20"/>
      <c r="B33" s="20"/>
      <c r="C33" s="98"/>
      <c r="D33" s="98"/>
      <c r="E33" s="99"/>
      <c r="F33" s="100"/>
      <c r="H33" s="63"/>
      <c r="I33" s="4"/>
    </row>
    <row r="34" spans="1:9" s="14" customFormat="1" ht="15.75">
      <c r="A34" s="20"/>
      <c r="B34" s="20"/>
      <c r="C34" s="92"/>
      <c r="D34" s="92"/>
      <c r="E34" s="92"/>
      <c r="F34" s="93"/>
      <c r="H34" s="63"/>
      <c r="I34" s="4"/>
    </row>
    <row r="35" spans="1:9" s="14" customFormat="1" ht="15.75">
      <c r="A35" s="20"/>
      <c r="B35" s="20"/>
      <c r="C35" s="92"/>
      <c r="D35" s="92"/>
      <c r="E35" s="92"/>
      <c r="F35" s="93"/>
      <c r="H35" s="63"/>
      <c r="I35" s="4"/>
    </row>
    <row r="36" spans="1:9" s="14" customFormat="1" ht="15.75">
      <c r="A36" s="47"/>
      <c r="B36" s="47"/>
      <c r="C36" s="45"/>
      <c r="D36" s="45"/>
      <c r="E36" s="45"/>
      <c r="F36" s="46"/>
      <c r="H36" s="63"/>
      <c r="I36" s="4"/>
    </row>
    <row r="37" spans="1:9" s="14" customFormat="1" ht="15.75">
      <c r="A37" s="48"/>
      <c r="B37" s="49"/>
      <c r="C37" s="45"/>
      <c r="D37" s="45"/>
      <c r="E37" s="45"/>
      <c r="F37" s="46"/>
      <c r="H37" s="63"/>
      <c r="I37" s="4"/>
    </row>
    <row r="38" spans="1:9" s="14" customFormat="1" ht="15.75">
      <c r="A38" s="5"/>
      <c r="B38" s="49"/>
      <c r="C38" s="45"/>
      <c r="D38" s="45"/>
      <c r="E38" s="45"/>
      <c r="F38" s="45"/>
      <c r="H38" s="63"/>
      <c r="I38" s="4"/>
    </row>
    <row r="39" spans="1:9" s="14" customFormat="1" ht="15.75">
      <c r="A39" s="13"/>
      <c r="B39" s="13"/>
      <c r="C39" s="45"/>
      <c r="D39" s="45"/>
      <c r="E39" s="45"/>
      <c r="F39" s="45"/>
      <c r="H39" s="63"/>
      <c r="I39" s="4"/>
    </row>
    <row r="40" spans="1:9" s="14" customFormat="1" ht="15.75">
      <c r="A40" s="13"/>
      <c r="B40" s="13"/>
      <c r="C40" s="44"/>
      <c r="D40" s="44"/>
      <c r="E40" s="44"/>
      <c r="F40" s="44"/>
      <c r="H40" s="63"/>
      <c r="I40" s="4"/>
    </row>
    <row r="41" spans="1:9" s="14" customFormat="1" ht="15.75">
      <c r="A41" s="13"/>
      <c r="B41" s="13"/>
      <c r="C41" s="44"/>
      <c r="D41" s="44"/>
      <c r="E41" s="44"/>
      <c r="F41" s="44"/>
      <c r="H41" s="63"/>
      <c r="I41" s="4"/>
    </row>
    <row r="42" spans="1:9" s="14" customFormat="1" ht="15.75">
      <c r="A42" s="13"/>
      <c r="B42" s="13"/>
      <c r="C42" s="44"/>
      <c r="D42" s="44"/>
      <c r="E42" s="44"/>
      <c r="F42" s="44"/>
      <c r="H42" s="63"/>
      <c r="I42" s="4"/>
    </row>
    <row r="43" spans="1:9" s="14" customFormat="1" ht="15.75">
      <c r="A43" s="13"/>
      <c r="B43" s="13"/>
      <c r="C43" s="44"/>
      <c r="D43" s="44"/>
      <c r="E43" s="44"/>
      <c r="F43" s="44"/>
      <c r="H43" s="63"/>
      <c r="I43" s="4"/>
    </row>
    <row r="44" spans="1:9" s="14" customFormat="1" ht="15.75">
      <c r="A44" s="13"/>
      <c r="B44" s="13"/>
      <c r="C44" s="44"/>
      <c r="D44" s="44"/>
      <c r="E44" s="44"/>
      <c r="F44" s="44"/>
      <c r="H44" s="63"/>
      <c r="I44" s="4"/>
    </row>
    <row r="45" spans="1:9" s="14" customFormat="1" ht="15.75">
      <c r="A45" s="13"/>
      <c r="B45" s="13"/>
      <c r="C45" s="44"/>
      <c r="D45" s="44"/>
      <c r="E45" s="44"/>
      <c r="F45" s="44"/>
      <c r="H45" s="63"/>
      <c r="I45" s="4"/>
    </row>
    <row r="46" spans="1:9" s="14" customFormat="1" ht="15.75">
      <c r="A46" s="13"/>
      <c r="B46" s="13"/>
      <c r="C46" s="44"/>
      <c r="D46" s="44"/>
      <c r="E46" s="44"/>
      <c r="F46" s="44"/>
      <c r="H46" s="63"/>
      <c r="I46" s="4"/>
    </row>
    <row r="47" spans="1:9" s="14" customFormat="1" ht="15.75">
      <c r="A47" s="13"/>
      <c r="B47" s="13"/>
      <c r="C47" s="44"/>
      <c r="D47" s="44"/>
      <c r="E47" s="44"/>
      <c r="F47" s="44"/>
      <c r="H47" s="63"/>
      <c r="I47" s="4"/>
    </row>
    <row r="48" spans="1:9" s="14" customFormat="1" ht="15.75">
      <c r="A48" s="13"/>
      <c r="B48" s="13"/>
      <c r="C48" s="44"/>
      <c r="D48" s="44"/>
      <c r="E48" s="44"/>
      <c r="F48" s="44"/>
      <c r="H48" s="63"/>
      <c r="I48" s="4"/>
    </row>
    <row r="49" spans="1:135" s="14" customFormat="1" ht="15.75">
      <c r="A49" s="15"/>
      <c r="B49" s="15"/>
      <c r="C49" s="44"/>
      <c r="D49" s="44"/>
      <c r="E49" s="44"/>
      <c r="F49" s="44"/>
      <c r="G49" s="3"/>
      <c r="H49" s="63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</row>
    <row r="50" spans="3:6" ht="15.75">
      <c r="C50" s="50"/>
      <c r="D50" s="50"/>
      <c r="E50" s="50"/>
      <c r="F50" s="50"/>
    </row>
    <row r="51" spans="3:6" ht="15.75">
      <c r="C51" s="50"/>
      <c r="D51" s="50"/>
      <c r="E51" s="50"/>
      <c r="F51" s="50"/>
    </row>
    <row r="52" spans="3:6" ht="15.75">
      <c r="C52" s="50"/>
      <c r="D52" s="50"/>
      <c r="E52" s="50"/>
      <c r="F52" s="50"/>
    </row>
    <row r="53" spans="3:6" ht="15.75">
      <c r="C53" s="51"/>
      <c r="D53" s="51"/>
      <c r="E53" s="51"/>
      <c r="F53" s="51"/>
    </row>
    <row r="54" spans="3:6" ht="15.75">
      <c r="C54" s="51"/>
      <c r="D54" s="51"/>
      <c r="E54" s="51"/>
      <c r="F54" s="51"/>
    </row>
    <row r="55" spans="3:6" ht="15.75">
      <c r="C55" s="51"/>
      <c r="D55" s="51"/>
      <c r="E55" s="51"/>
      <c r="F55" s="51"/>
    </row>
    <row r="56" spans="3:6" ht="15.75">
      <c r="C56" s="51"/>
      <c r="D56" s="51"/>
      <c r="E56" s="51"/>
      <c r="F56" s="51"/>
    </row>
    <row r="57" spans="3:6" ht="15.75">
      <c r="C57" s="51"/>
      <c r="D57" s="51"/>
      <c r="E57" s="51"/>
      <c r="F57" s="51"/>
    </row>
    <row r="58" spans="3:6" ht="15.75">
      <c r="C58" s="51"/>
      <c r="D58" s="51"/>
      <c r="E58" s="51"/>
      <c r="F58" s="51"/>
    </row>
    <row r="59" spans="3:6" ht="15.75">
      <c r="C59" s="51"/>
      <c r="D59" s="51"/>
      <c r="E59" s="51"/>
      <c r="F59" s="51"/>
    </row>
    <row r="60" spans="3:6" ht="15.75">
      <c r="C60" s="51"/>
      <c r="D60" s="51"/>
      <c r="E60" s="51"/>
      <c r="F60" s="51"/>
    </row>
    <row r="61" spans="3:6" ht="15.75">
      <c r="C61" s="51"/>
      <c r="D61" s="51"/>
      <c r="E61" s="51"/>
      <c r="F61" s="51"/>
    </row>
    <row r="62" spans="3:6" ht="15.75">
      <c r="C62" s="51"/>
      <c r="D62" s="51"/>
      <c r="E62" s="51"/>
      <c r="F62" s="51"/>
    </row>
    <row r="63" spans="3:6" ht="15.75">
      <c r="C63" s="51"/>
      <c r="D63" s="51"/>
      <c r="E63" s="51"/>
      <c r="F63" s="51"/>
    </row>
    <row r="64" spans="3:6" ht="15.75">
      <c r="C64" s="51"/>
      <c r="D64" s="51"/>
      <c r="E64" s="51"/>
      <c r="F64" s="51"/>
    </row>
    <row r="65" spans="3:6" ht="15.75">
      <c r="C65" s="51"/>
      <c r="D65" s="51"/>
      <c r="E65" s="51"/>
      <c r="F65" s="51"/>
    </row>
    <row r="66" spans="3:6" ht="15.75">
      <c r="C66" s="51"/>
      <c r="D66" s="51"/>
      <c r="E66" s="51"/>
      <c r="F66" s="51"/>
    </row>
    <row r="67" spans="3:6" ht="15.75">
      <c r="C67" s="51"/>
      <c r="D67" s="51"/>
      <c r="E67" s="51"/>
      <c r="F67" s="51"/>
    </row>
    <row r="68" spans="3:6" ht="15.75">
      <c r="C68" s="51"/>
      <c r="D68" s="51"/>
      <c r="E68" s="51"/>
      <c r="F68" s="51"/>
    </row>
    <row r="69" spans="3:6" ht="15.75">
      <c r="C69" s="51"/>
      <c r="D69" s="51"/>
      <c r="E69" s="51"/>
      <c r="F69" s="51"/>
    </row>
    <row r="70" spans="3:6" ht="15.75">
      <c r="C70" s="51"/>
      <c r="D70" s="51"/>
      <c r="E70" s="51"/>
      <c r="F70" s="51"/>
    </row>
    <row r="71" spans="3:6" ht="15.75">
      <c r="C71" s="51"/>
      <c r="D71" s="51"/>
      <c r="E71" s="51"/>
      <c r="F71" s="51"/>
    </row>
    <row r="72" spans="3:6" ht="15.75">
      <c r="C72" s="51"/>
      <c r="D72" s="51"/>
      <c r="E72" s="51"/>
      <c r="F72" s="51"/>
    </row>
    <row r="73" spans="3:6" ht="15.75">
      <c r="C73" s="51"/>
      <c r="D73" s="51"/>
      <c r="E73" s="51"/>
      <c r="F73" s="51"/>
    </row>
    <row r="74" spans="3:6" ht="15.75">
      <c r="C74" s="51"/>
      <c r="D74" s="51"/>
      <c r="E74" s="51"/>
      <c r="F74" s="51"/>
    </row>
    <row r="75" spans="3:6" ht="15.75">
      <c r="C75" s="51"/>
      <c r="D75" s="51"/>
      <c r="E75" s="51"/>
      <c r="F75" s="51"/>
    </row>
    <row r="76" spans="3:6" ht="15.75">
      <c r="C76" s="51"/>
      <c r="D76" s="51"/>
      <c r="E76" s="51"/>
      <c r="F76" s="51"/>
    </row>
    <row r="77" spans="3:6" ht="15.75">
      <c r="C77" s="51"/>
      <c r="D77" s="51"/>
      <c r="E77" s="51"/>
      <c r="F77" s="51"/>
    </row>
    <row r="78" spans="3:6" ht="15.75">
      <c r="C78" s="51"/>
      <c r="D78" s="51"/>
      <c r="E78" s="51"/>
      <c r="F78" s="51"/>
    </row>
    <row r="79" spans="3:6" ht="15.75">
      <c r="C79" s="51"/>
      <c r="D79" s="51"/>
      <c r="E79" s="51"/>
      <c r="F79" s="51"/>
    </row>
    <row r="80" spans="3:6" ht="15.75">
      <c r="C80" s="51"/>
      <c r="D80" s="51"/>
      <c r="E80" s="51"/>
      <c r="F80" s="51"/>
    </row>
    <row r="81" spans="3:6" ht="15.75">
      <c r="C81" s="51"/>
      <c r="D81" s="51"/>
      <c r="E81" s="51"/>
      <c r="F81" s="51"/>
    </row>
    <row r="82" spans="3:6" ht="15.75">
      <c r="C82" s="51"/>
      <c r="D82" s="51"/>
      <c r="E82" s="51"/>
      <c r="F82" s="51"/>
    </row>
    <row r="83" spans="3:6" ht="15.75">
      <c r="C83" s="51"/>
      <c r="D83" s="51"/>
      <c r="E83" s="51"/>
      <c r="F83" s="51"/>
    </row>
    <row r="84" spans="3:6" ht="15.75">
      <c r="C84" s="51"/>
      <c r="D84" s="51"/>
      <c r="E84" s="51"/>
      <c r="F84" s="51"/>
    </row>
    <row r="85" spans="3:6" ht="15.75">
      <c r="C85" s="51"/>
      <c r="D85" s="51"/>
      <c r="E85" s="51"/>
      <c r="F85" s="51"/>
    </row>
    <row r="86" spans="3:6" ht="15.75">
      <c r="C86" s="51"/>
      <c r="D86" s="51"/>
      <c r="E86" s="51"/>
      <c r="F86" s="51"/>
    </row>
    <row r="87" spans="3:6" ht="15.75">
      <c r="C87" s="51"/>
      <c r="D87" s="51"/>
      <c r="E87" s="51"/>
      <c r="F87" s="51"/>
    </row>
    <row r="88" spans="3:6" ht="15.75">
      <c r="C88" s="51"/>
      <c r="D88" s="51"/>
      <c r="E88" s="51"/>
      <c r="F88" s="51"/>
    </row>
    <row r="89" spans="3:6" ht="15.75">
      <c r="C89" s="51"/>
      <c r="D89" s="51"/>
      <c r="E89" s="51"/>
      <c r="F89" s="51"/>
    </row>
    <row r="90" spans="3:6" ht="15.75">
      <c r="C90" s="51"/>
      <c r="D90" s="51"/>
      <c r="E90" s="51"/>
      <c r="F90" s="51"/>
    </row>
    <row r="91" spans="3:6" ht="15.75">
      <c r="C91" s="51"/>
      <c r="D91" s="51"/>
      <c r="E91" s="51"/>
      <c r="F91" s="51"/>
    </row>
    <row r="92" spans="3:6" ht="15.75">
      <c r="C92" s="51"/>
      <c r="D92" s="51"/>
      <c r="E92" s="51"/>
      <c r="F92" s="51"/>
    </row>
    <row r="93" spans="3:6" ht="15.75">
      <c r="C93" s="51"/>
      <c r="D93" s="51"/>
      <c r="E93" s="51"/>
      <c r="F93" s="51"/>
    </row>
    <row r="94" spans="3:6" ht="15.75">
      <c r="C94" s="52"/>
      <c r="D94" s="52"/>
      <c r="E94" s="52"/>
      <c r="F94" s="52"/>
    </row>
    <row r="95" spans="3:6" ht="15.75">
      <c r="C95" s="52"/>
      <c r="D95" s="52"/>
      <c r="E95" s="52"/>
      <c r="F95" s="52"/>
    </row>
    <row r="96" spans="3:6" ht="15.75">
      <c r="C96" s="52"/>
      <c r="D96" s="52"/>
      <c r="E96" s="52"/>
      <c r="F96" s="52"/>
    </row>
    <row r="97" spans="3:6" ht="15.75">
      <c r="C97" s="52"/>
      <c r="D97" s="52"/>
      <c r="E97" s="52"/>
      <c r="F97" s="52"/>
    </row>
    <row r="98" spans="3:6" ht="15.75">
      <c r="C98" s="52"/>
      <c r="D98" s="52"/>
      <c r="E98" s="52"/>
      <c r="F98" s="52"/>
    </row>
    <row r="99" spans="3:6" ht="15.75">
      <c r="C99" s="52"/>
      <c r="D99" s="52"/>
      <c r="E99" s="52"/>
      <c r="F99" s="52"/>
    </row>
    <row r="100" spans="3:6" ht="15.75">
      <c r="C100" s="52"/>
      <c r="D100" s="52"/>
      <c r="E100" s="52"/>
      <c r="F100" s="52"/>
    </row>
    <row r="101" spans="3:6" ht="15.75">
      <c r="C101" s="52"/>
      <c r="D101" s="52"/>
      <c r="E101" s="52"/>
      <c r="F101" s="52"/>
    </row>
    <row r="102" spans="3:6" ht="15.75">
      <c r="C102" s="52"/>
      <c r="D102" s="52"/>
      <c r="E102" s="52"/>
      <c r="F102" s="52"/>
    </row>
    <row r="103" spans="3:6" ht="15.75">
      <c r="C103" s="52"/>
      <c r="D103" s="52"/>
      <c r="E103" s="52"/>
      <c r="F103" s="52"/>
    </row>
    <row r="104" spans="3:6" ht="15.75">
      <c r="C104" s="52"/>
      <c r="D104" s="52"/>
      <c r="E104" s="52"/>
      <c r="F104" s="52"/>
    </row>
    <row r="105" spans="3:6" ht="15.75">
      <c r="C105" s="52"/>
      <c r="D105" s="52"/>
      <c r="E105" s="52"/>
      <c r="F105" s="52"/>
    </row>
    <row r="106" spans="3:6" ht="15.75">
      <c r="C106" s="52"/>
      <c r="D106" s="52"/>
      <c r="E106" s="52"/>
      <c r="F106" s="52"/>
    </row>
    <row r="107" spans="3:6" ht="15.75">
      <c r="C107" s="52"/>
      <c r="D107" s="52"/>
      <c r="E107" s="52"/>
      <c r="F107" s="52"/>
    </row>
    <row r="108" spans="3:6" ht="15.75">
      <c r="C108" s="52"/>
      <c r="D108" s="52"/>
      <c r="E108" s="52"/>
      <c r="F108" s="52"/>
    </row>
    <row r="109" spans="3:6" ht="15.75">
      <c r="C109" s="52"/>
      <c r="D109" s="52"/>
      <c r="E109" s="52"/>
      <c r="F109" s="52"/>
    </row>
    <row r="110" spans="3:6" ht="15.75">
      <c r="C110" s="52"/>
      <c r="D110" s="52"/>
      <c r="E110" s="52"/>
      <c r="F110" s="52"/>
    </row>
    <row r="111" spans="3:6" ht="15.75">
      <c r="C111" s="52"/>
      <c r="D111" s="52"/>
      <c r="E111" s="52"/>
      <c r="F111" s="52"/>
    </row>
    <row r="112" spans="3:6" ht="15.75">
      <c r="C112" s="52"/>
      <c r="D112" s="52"/>
      <c r="E112" s="52"/>
      <c r="F112" s="52"/>
    </row>
    <row r="113" spans="3:6" ht="15.75">
      <c r="C113" s="52"/>
      <c r="D113" s="52"/>
      <c r="E113" s="52"/>
      <c r="F113" s="52"/>
    </row>
    <row r="114" spans="3:6" ht="15.75">
      <c r="C114" s="52"/>
      <c r="D114" s="52"/>
      <c r="E114" s="52"/>
      <c r="F114" s="52"/>
    </row>
    <row r="115" spans="3:6" ht="15.75">
      <c r="C115" s="52"/>
      <c r="D115" s="52"/>
      <c r="E115" s="52"/>
      <c r="F115" s="52"/>
    </row>
    <row r="116" spans="3:6" ht="15.75">
      <c r="C116" s="52"/>
      <c r="D116" s="52"/>
      <c r="E116" s="52"/>
      <c r="F116" s="52"/>
    </row>
    <row r="117" spans="3:6" ht="15.75">
      <c r="C117" s="52"/>
      <c r="D117" s="52"/>
      <c r="E117" s="52"/>
      <c r="F117" s="52"/>
    </row>
    <row r="118" spans="3:6" ht="15.75">
      <c r="C118" s="52"/>
      <c r="D118" s="52"/>
      <c r="E118" s="52"/>
      <c r="F118" s="52"/>
    </row>
    <row r="119" spans="3:6" ht="15.75">
      <c r="C119" s="52"/>
      <c r="D119" s="52"/>
      <c r="E119" s="52"/>
      <c r="F119" s="52"/>
    </row>
    <row r="120" spans="3:6" ht="15.75">
      <c r="C120" s="52"/>
      <c r="D120" s="52"/>
      <c r="E120" s="52"/>
      <c r="F120" s="52"/>
    </row>
    <row r="121" spans="3:6" ht="15.75">
      <c r="C121" s="52"/>
      <c r="D121" s="52"/>
      <c r="E121" s="52"/>
      <c r="F121" s="52"/>
    </row>
    <row r="122" spans="3:6" ht="15.75">
      <c r="C122" s="52"/>
      <c r="D122" s="52"/>
      <c r="E122" s="52"/>
      <c r="F122" s="52"/>
    </row>
    <row r="123" spans="3:6" ht="15.75">
      <c r="C123" s="52"/>
      <c r="D123" s="52"/>
      <c r="E123" s="52"/>
      <c r="F123" s="52"/>
    </row>
    <row r="124" spans="3:6" ht="15.75">
      <c r="C124" s="52"/>
      <c r="D124" s="52"/>
      <c r="E124" s="52"/>
      <c r="F124" s="52"/>
    </row>
    <row r="125" spans="3:6" ht="15.75">
      <c r="C125" s="52"/>
      <c r="D125" s="52"/>
      <c r="E125" s="52"/>
      <c r="F125" s="52"/>
    </row>
    <row r="126" spans="3:6" ht="15.75">
      <c r="C126" s="52"/>
      <c r="D126" s="52"/>
      <c r="E126" s="52"/>
      <c r="F126" s="52"/>
    </row>
  </sheetData>
  <sheetProtection password="C796" sheet="1" objects="1" scenarios="1"/>
  <mergeCells count="2">
    <mergeCell ref="E10:F10"/>
    <mergeCell ref="C10:D10"/>
  </mergeCells>
  <printOptions horizontalCentered="1"/>
  <pageMargins left="0.7" right="0.31" top="0.77" bottom="0.24" header="0.66" footer="0.62"/>
  <pageSetup horizontalDpi="600" verticalDpi="600" orientation="portrait" paperSize="9" scale="85" r:id="rId1"/>
  <headerFooter alignWithMargins="0">
    <oddFooter>&amp;C&amp;8This Statement should be read in conjunction with the Annual Financial Statements for the year ended 31 December 2003.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01"/>
  <sheetViews>
    <sheetView zoomScale="85" zoomScaleNormal="85" workbookViewId="0" topLeftCell="A16">
      <selection activeCell="C15" sqref="C15:D15"/>
    </sheetView>
  </sheetViews>
  <sheetFormatPr defaultColWidth="9.140625" defaultRowHeight="12.75"/>
  <cols>
    <col min="1" max="1" width="25.7109375" style="3" customWidth="1"/>
    <col min="2" max="2" width="1.7109375" style="3" customWidth="1"/>
    <col min="3" max="3" width="12.7109375" style="3" customWidth="1"/>
    <col min="4" max="4" width="2.7109375" style="3" customWidth="1"/>
    <col min="5" max="5" width="15.00390625" style="3" customWidth="1"/>
    <col min="6" max="6" width="2.7109375" style="3" customWidth="1"/>
    <col min="7" max="7" width="14.7109375" style="3" customWidth="1"/>
    <col min="8" max="8" width="1.7109375" style="3" customWidth="1"/>
    <col min="9" max="9" width="19.7109375" style="3" bestFit="1" customWidth="1"/>
    <col min="10" max="10" width="1.421875" style="3" customWidth="1"/>
    <col min="11" max="11" width="13.8515625" style="3" customWidth="1"/>
    <col min="12" max="16384" width="9.140625" style="3" customWidth="1"/>
  </cols>
  <sheetData>
    <row r="1" ht="20.25">
      <c r="A1" s="53" t="str">
        <f>+'Condensed BS'!B1</f>
        <v>MAJOR TEAM HOLDINGS BERHAD (567427-W)</v>
      </c>
    </row>
    <row r="2" ht="12.75">
      <c r="A2" s="14"/>
    </row>
    <row r="3" spans="1:10" ht="15.75">
      <c r="A3" s="74" t="str">
        <f>+'Condensed BS'!B3</f>
        <v>UNAUDITED FORTH QUARTER REPORT ON CONSOLIDATED RESULTS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74" t="str">
        <f>+'Condensed IS'!A4</f>
        <v>FOR THE FINANCIAL YEAR ENDED 31 DECEMBER 2004</v>
      </c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74" t="s">
        <v>100</v>
      </c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9.5">
      <c r="A7" s="75" t="s">
        <v>126</v>
      </c>
      <c r="B7" s="4"/>
      <c r="C7" s="58"/>
      <c r="D7" s="58"/>
      <c r="E7" s="58"/>
      <c r="F7" s="59"/>
      <c r="G7" s="59"/>
      <c r="H7" s="59"/>
      <c r="I7" s="59"/>
      <c r="J7" s="59"/>
      <c r="K7" s="59"/>
    </row>
    <row r="8" spans="1:11" ht="15.75">
      <c r="A8" s="55"/>
      <c r="B8" s="4"/>
      <c r="C8" s="58"/>
      <c r="D8" s="58"/>
      <c r="E8" s="58"/>
      <c r="F8" s="59"/>
      <c r="G8" s="59"/>
      <c r="H8" s="59"/>
      <c r="I8" s="59"/>
      <c r="J8" s="59"/>
      <c r="K8" s="59"/>
    </row>
    <row r="9" spans="1:11" ht="15.75">
      <c r="A9" s="55"/>
      <c r="B9" s="4"/>
      <c r="C9" s="58"/>
      <c r="D9" s="58"/>
      <c r="E9" s="58"/>
      <c r="F9" s="59"/>
      <c r="G9" s="59"/>
      <c r="H9" s="59"/>
      <c r="I9" s="59"/>
      <c r="J9" s="59"/>
      <c r="K9" s="59"/>
    </row>
    <row r="10" spans="1:11" ht="17.25" customHeight="1">
      <c r="A10" s="74"/>
      <c r="B10" s="4"/>
      <c r="C10" s="155"/>
      <c r="D10" s="155"/>
      <c r="E10" s="156" t="s">
        <v>127</v>
      </c>
      <c r="F10" s="157"/>
      <c r="G10" s="158"/>
      <c r="H10" s="159"/>
      <c r="I10" s="160" t="s">
        <v>128</v>
      </c>
      <c r="J10" s="159"/>
      <c r="K10" s="159"/>
    </row>
    <row r="11" spans="1:12" ht="18.75" customHeight="1">
      <c r="A11" s="4"/>
      <c r="B11" s="4"/>
      <c r="C11" s="161" t="s">
        <v>30</v>
      </c>
      <c r="D11" s="161"/>
      <c r="E11" s="161" t="s">
        <v>53</v>
      </c>
      <c r="F11" s="162"/>
      <c r="G11" s="162"/>
      <c r="H11" s="162"/>
      <c r="I11" s="161" t="s">
        <v>55</v>
      </c>
      <c r="J11" s="162"/>
      <c r="K11" s="161"/>
      <c r="L11" s="60"/>
    </row>
    <row r="12" spans="1:12" ht="15.75">
      <c r="A12" s="4"/>
      <c r="B12" s="4"/>
      <c r="C12" s="161" t="s">
        <v>31</v>
      </c>
      <c r="D12" s="161"/>
      <c r="E12" s="161" t="s">
        <v>54</v>
      </c>
      <c r="F12" s="162"/>
      <c r="G12" s="161" t="s">
        <v>82</v>
      </c>
      <c r="H12" s="162"/>
      <c r="I12" s="161" t="s">
        <v>56</v>
      </c>
      <c r="J12" s="162"/>
      <c r="K12" s="161" t="s">
        <v>32</v>
      </c>
      <c r="L12" s="60"/>
    </row>
    <row r="13" spans="1:11" ht="15.75">
      <c r="A13" s="4"/>
      <c r="B13" s="4"/>
      <c r="C13" s="161" t="s">
        <v>1</v>
      </c>
      <c r="D13" s="161"/>
      <c r="E13" s="161" t="s">
        <v>1</v>
      </c>
      <c r="F13" s="161"/>
      <c r="G13" s="161" t="s">
        <v>1</v>
      </c>
      <c r="H13" s="161"/>
      <c r="I13" s="161" t="s">
        <v>1</v>
      </c>
      <c r="J13" s="161"/>
      <c r="K13" s="161" t="s">
        <v>1</v>
      </c>
    </row>
    <row r="14" spans="1:14" ht="15.75">
      <c r="A14" s="4"/>
      <c r="B14" s="4"/>
      <c r="C14" s="61"/>
      <c r="D14" s="61"/>
      <c r="E14" s="61"/>
      <c r="F14" s="61"/>
      <c r="G14" s="61"/>
      <c r="H14" s="61"/>
      <c r="I14" s="61"/>
      <c r="J14" s="61"/>
      <c r="K14" s="61"/>
      <c r="L14" s="4"/>
      <c r="M14" s="4"/>
      <c r="N14" s="4"/>
    </row>
    <row r="15" spans="1:14" ht="15.75">
      <c r="A15" s="27" t="s">
        <v>101</v>
      </c>
      <c r="B15" s="27"/>
      <c r="C15" s="62">
        <v>0</v>
      </c>
      <c r="D15" s="124"/>
      <c r="E15" s="124">
        <v>0</v>
      </c>
      <c r="F15" s="124"/>
      <c r="G15" s="124">
        <v>0</v>
      </c>
      <c r="H15" s="124"/>
      <c r="I15" s="124">
        <v>-2</v>
      </c>
      <c r="J15" s="124"/>
      <c r="K15" s="124">
        <f>SUM(C15:I15)</f>
        <v>-2</v>
      </c>
      <c r="L15" s="63"/>
      <c r="M15" s="4"/>
      <c r="N15" s="4"/>
    </row>
    <row r="16" spans="1:14" ht="15" customHeight="1">
      <c r="A16" s="4"/>
      <c r="B16" s="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4"/>
      <c r="N16" s="4"/>
    </row>
    <row r="17" spans="1:14" ht="15.75">
      <c r="A17" s="27" t="s">
        <v>124</v>
      </c>
      <c r="B17" s="27"/>
      <c r="C17" s="124">
        <v>0</v>
      </c>
      <c r="D17" s="124"/>
      <c r="E17" s="124">
        <v>0</v>
      </c>
      <c r="F17" s="124"/>
      <c r="G17" s="124">
        <v>14898</v>
      </c>
      <c r="H17" s="124"/>
      <c r="I17" s="124">
        <v>0</v>
      </c>
      <c r="J17" s="124"/>
      <c r="K17" s="124">
        <f>SUM(C17:I17)</f>
        <v>14898</v>
      </c>
      <c r="L17" s="63"/>
      <c r="M17" s="4"/>
      <c r="N17" s="4"/>
    </row>
    <row r="18" spans="1:14" ht="15" customHeight="1">
      <c r="A18" s="4"/>
      <c r="B18" s="4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4"/>
      <c r="N18" s="4"/>
    </row>
    <row r="19" spans="1:14" ht="15.75">
      <c r="A19" s="27" t="s">
        <v>125</v>
      </c>
      <c r="B19" s="27"/>
      <c r="C19" s="124">
        <v>84002</v>
      </c>
      <c r="D19" s="124"/>
      <c r="E19" s="124">
        <v>9296</v>
      </c>
      <c r="F19" s="124"/>
      <c r="G19" s="124">
        <v>0</v>
      </c>
      <c r="H19" s="124"/>
      <c r="I19" s="124">
        <v>0</v>
      </c>
      <c r="J19" s="124"/>
      <c r="K19" s="124">
        <f>SUM(C19:I19)</f>
        <v>93298</v>
      </c>
      <c r="L19" s="63"/>
      <c r="M19" s="4"/>
      <c r="N19" s="4"/>
    </row>
    <row r="20" spans="1:14" ht="15" customHeight="1">
      <c r="A20" s="17"/>
      <c r="B20" s="17"/>
      <c r="C20" s="101"/>
      <c r="D20" s="101"/>
      <c r="E20" s="101"/>
      <c r="F20" s="101"/>
      <c r="G20" s="101"/>
      <c r="H20" s="101"/>
      <c r="I20" s="101"/>
      <c r="J20" s="101"/>
      <c r="K20" s="101"/>
      <c r="L20" s="63"/>
      <c r="M20" s="4"/>
      <c r="N20" s="4"/>
    </row>
    <row r="21" spans="1:14" ht="15" customHeight="1">
      <c r="A21" s="27" t="s">
        <v>99</v>
      </c>
      <c r="B21" s="27"/>
      <c r="C21" s="124">
        <v>11665</v>
      </c>
      <c r="D21" s="124"/>
      <c r="E21" s="124"/>
      <c r="F21" s="124"/>
      <c r="G21" s="124">
        <f>-C21</f>
        <v>-11665</v>
      </c>
      <c r="H21" s="124"/>
      <c r="I21" s="124"/>
      <c r="J21" s="124"/>
      <c r="K21" s="124">
        <f>SUM(C21:I21)</f>
        <v>0</v>
      </c>
      <c r="L21" s="63"/>
      <c r="M21" s="4"/>
      <c r="N21" s="4"/>
    </row>
    <row r="22" spans="1:14" ht="15.75" hidden="1">
      <c r="A22" s="27" t="s">
        <v>83</v>
      </c>
      <c r="B22" s="4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4"/>
      <c r="N22" s="4"/>
    </row>
    <row r="23" spans="1:14" ht="15.75" hidden="1">
      <c r="A23" s="27" t="s">
        <v>84</v>
      </c>
      <c r="B23" s="27"/>
      <c r="C23" s="124">
        <v>0</v>
      </c>
      <c r="D23" s="124"/>
      <c r="E23" s="124"/>
      <c r="F23" s="124"/>
      <c r="G23" s="124">
        <v>0</v>
      </c>
      <c r="H23" s="124"/>
      <c r="I23" s="124">
        <v>0</v>
      </c>
      <c r="J23" s="124"/>
      <c r="K23" s="124">
        <f>SUM(C23:I23)</f>
        <v>0</v>
      </c>
      <c r="L23" s="63"/>
      <c r="M23" s="4"/>
      <c r="N23" s="4"/>
    </row>
    <row r="24" spans="1:14" ht="15.75" hidden="1">
      <c r="A24" s="4"/>
      <c r="B24" s="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4"/>
      <c r="N24" s="4"/>
    </row>
    <row r="25" spans="1:14" ht="15.75" hidden="1">
      <c r="A25" s="4" t="s">
        <v>85</v>
      </c>
      <c r="B25" s="4"/>
      <c r="C25" s="63"/>
      <c r="D25" s="63"/>
      <c r="E25" s="63">
        <v>0</v>
      </c>
      <c r="F25" s="63"/>
      <c r="G25" s="63"/>
      <c r="H25" s="63"/>
      <c r="I25" s="63">
        <v>0</v>
      </c>
      <c r="J25" s="63"/>
      <c r="K25" s="63">
        <f>SUM(C25:I25)</f>
        <v>0</v>
      </c>
      <c r="L25" s="63"/>
      <c r="M25" s="4"/>
      <c r="N25" s="4"/>
    </row>
    <row r="26" spans="1:14" ht="15" customHeight="1">
      <c r="A26" s="4"/>
      <c r="B26" s="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4"/>
      <c r="N26" s="4"/>
    </row>
    <row r="27" spans="1:14" ht="15.75">
      <c r="A27" s="27" t="s">
        <v>129</v>
      </c>
      <c r="B27" s="27"/>
      <c r="C27" s="124">
        <v>0</v>
      </c>
      <c r="D27" s="27"/>
      <c r="E27" s="124">
        <v>0</v>
      </c>
      <c r="F27" s="27"/>
      <c r="G27" s="124">
        <v>0</v>
      </c>
      <c r="H27" s="27"/>
      <c r="I27" s="124">
        <f>+'Condensed IS'!F27</f>
        <v>1782</v>
      </c>
      <c r="J27" s="27"/>
      <c r="K27" s="124">
        <f>SUM(C27:I27)</f>
        <v>1782</v>
      </c>
      <c r="L27" s="4"/>
      <c r="M27" s="4"/>
      <c r="N27" s="4"/>
    </row>
    <row r="28" spans="1:14" ht="15" customHeight="1">
      <c r="A28" s="4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4"/>
      <c r="M28" s="4"/>
      <c r="N28" s="4"/>
    </row>
    <row r="29" spans="1:14" s="14" customFormat="1" ht="18" customHeight="1" thickBot="1">
      <c r="A29" s="74" t="s">
        <v>106</v>
      </c>
      <c r="B29" s="74"/>
      <c r="C29" s="125">
        <f>SUM(C15:C27)</f>
        <v>95667</v>
      </c>
      <c r="D29" s="74"/>
      <c r="E29" s="125">
        <f>SUM(E15:E27)</f>
        <v>9296</v>
      </c>
      <c r="F29" s="74"/>
      <c r="G29" s="125">
        <f>SUM(G15:G27)</f>
        <v>3233</v>
      </c>
      <c r="H29" s="74"/>
      <c r="I29" s="125">
        <f>SUM(I15:I27)</f>
        <v>1780</v>
      </c>
      <c r="J29" s="74"/>
      <c r="K29" s="125">
        <f>SUM(K15:K27)</f>
        <v>109976</v>
      </c>
      <c r="L29" s="74"/>
      <c r="M29" s="74"/>
      <c r="N29" s="74"/>
    </row>
    <row r="30" spans="1:1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61"/>
      <c r="D33" s="61"/>
      <c r="E33" s="61"/>
      <c r="F33" s="61"/>
      <c r="G33" s="61"/>
      <c r="H33" s="61"/>
      <c r="I33" s="61"/>
      <c r="J33" s="61"/>
      <c r="K33" s="61"/>
      <c r="L33" s="4"/>
      <c r="M33" s="4"/>
      <c r="N33" s="4"/>
    </row>
    <row r="34" spans="1:14" ht="15.75">
      <c r="A34" s="27" t="s">
        <v>98</v>
      </c>
      <c r="B34" s="27"/>
      <c r="C34" s="62">
        <f>+C29</f>
        <v>95667</v>
      </c>
      <c r="D34" s="124"/>
      <c r="E34" s="124">
        <f>+E29</f>
        <v>9296</v>
      </c>
      <c r="F34" s="124"/>
      <c r="G34" s="124">
        <f>+G29</f>
        <v>3233</v>
      </c>
      <c r="H34" s="124"/>
      <c r="I34" s="124">
        <f>+I29</f>
        <v>1780</v>
      </c>
      <c r="J34" s="124"/>
      <c r="K34" s="124">
        <f>SUM(C34:I34)</f>
        <v>109976</v>
      </c>
      <c r="L34" s="63"/>
      <c r="M34" s="4"/>
      <c r="N34" s="4"/>
    </row>
    <row r="35" spans="1:14" ht="15" customHeight="1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4"/>
      <c r="N35" s="4"/>
    </row>
    <row r="36" spans="1:14" ht="15.75">
      <c r="A36" s="27" t="s">
        <v>125</v>
      </c>
      <c r="B36" s="27"/>
      <c r="C36" s="124">
        <v>3210</v>
      </c>
      <c r="D36" s="124"/>
      <c r="E36" s="124">
        <v>0</v>
      </c>
      <c r="F36" s="124"/>
      <c r="G36" s="124">
        <v>0</v>
      </c>
      <c r="H36" s="124"/>
      <c r="I36" s="124">
        <v>0</v>
      </c>
      <c r="J36" s="124"/>
      <c r="K36" s="124">
        <f>SUM(C36:I36)</f>
        <v>3210</v>
      </c>
      <c r="L36" s="63"/>
      <c r="M36" s="4"/>
      <c r="N36" s="4"/>
    </row>
    <row r="37" spans="1:14" ht="15" customHeight="1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4"/>
      <c r="N37" s="4"/>
    </row>
    <row r="38" spans="1:14" ht="15.75">
      <c r="A38" s="27" t="s">
        <v>99</v>
      </c>
      <c r="B38" s="27"/>
      <c r="C38" s="124">
        <v>0</v>
      </c>
      <c r="D38" s="124"/>
      <c r="E38" s="124">
        <v>0</v>
      </c>
      <c r="F38" s="124"/>
      <c r="G38" s="124">
        <f>-C36</f>
        <v>-3210</v>
      </c>
      <c r="H38" s="124"/>
      <c r="I38" s="124">
        <v>0</v>
      </c>
      <c r="J38" s="124"/>
      <c r="K38" s="124">
        <f>SUM(C38:I38)</f>
        <v>-3210</v>
      </c>
      <c r="L38" s="63"/>
      <c r="M38" s="4"/>
      <c r="N38" s="4"/>
    </row>
    <row r="39" spans="1:14" ht="15" customHeight="1">
      <c r="A39" s="4"/>
      <c r="B39" s="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4"/>
      <c r="N39" s="4"/>
    </row>
    <row r="40" spans="1:14" ht="15.75" hidden="1">
      <c r="A40" s="27" t="s">
        <v>83</v>
      </c>
      <c r="B40" s="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4"/>
      <c r="N40" s="4"/>
    </row>
    <row r="41" spans="1:14" ht="15.75" hidden="1">
      <c r="A41" s="27" t="s">
        <v>84</v>
      </c>
      <c r="B41" s="27"/>
      <c r="C41" s="124">
        <v>0</v>
      </c>
      <c r="D41" s="124"/>
      <c r="E41" s="124"/>
      <c r="F41" s="124"/>
      <c r="G41" s="124">
        <v>0</v>
      </c>
      <c r="H41" s="124"/>
      <c r="I41" s="124">
        <v>0</v>
      </c>
      <c r="J41" s="124"/>
      <c r="K41" s="124">
        <f>SUM(C41:I41)</f>
        <v>0</v>
      </c>
      <c r="L41" s="63"/>
      <c r="M41" s="4"/>
      <c r="N41" s="4"/>
    </row>
    <row r="42" spans="1:14" ht="15.75" hidden="1">
      <c r="A42" s="4"/>
      <c r="B42" s="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4"/>
      <c r="N42" s="4"/>
    </row>
    <row r="43" spans="1:14" ht="15.75" hidden="1">
      <c r="A43" s="4" t="s">
        <v>85</v>
      </c>
      <c r="B43" s="4"/>
      <c r="C43" s="63"/>
      <c r="D43" s="63"/>
      <c r="E43" s="63">
        <v>0</v>
      </c>
      <c r="F43" s="63"/>
      <c r="G43" s="63"/>
      <c r="H43" s="63"/>
      <c r="I43" s="63">
        <v>0</v>
      </c>
      <c r="J43" s="63"/>
      <c r="K43" s="63">
        <f>SUM(C43:I43)</f>
        <v>0</v>
      </c>
      <c r="L43" s="63"/>
      <c r="M43" s="4"/>
      <c r="N43" s="4"/>
    </row>
    <row r="44" spans="1:14" ht="15.75">
      <c r="A44" s="27" t="s">
        <v>129</v>
      </c>
      <c r="B44" s="27"/>
      <c r="C44" s="124">
        <v>0</v>
      </c>
      <c r="D44" s="27"/>
      <c r="E44" s="124">
        <v>0</v>
      </c>
      <c r="F44" s="27"/>
      <c r="G44" s="124">
        <v>0</v>
      </c>
      <c r="H44" s="27"/>
      <c r="I44" s="124">
        <f>+'Condensed IS'!E27</f>
        <v>5119</v>
      </c>
      <c r="J44" s="27"/>
      <c r="K44" s="124">
        <f>SUM(C44:I44)</f>
        <v>5119</v>
      </c>
      <c r="L44" s="4"/>
      <c r="M44" s="4"/>
      <c r="N44" s="4"/>
    </row>
    <row r="45" spans="1:14" ht="15" customHeight="1">
      <c r="A45" s="4"/>
      <c r="B45" s="4"/>
      <c r="C45" s="12"/>
      <c r="D45" s="12"/>
      <c r="E45" s="12"/>
      <c r="F45" s="12"/>
      <c r="G45" s="12"/>
      <c r="H45" s="12"/>
      <c r="I45" s="12"/>
      <c r="J45" s="12"/>
      <c r="K45" s="12"/>
      <c r="L45" s="4"/>
      <c r="M45" s="4"/>
      <c r="N45" s="4"/>
    </row>
    <row r="46" spans="1:14" s="14" customFormat="1" ht="18" customHeight="1" thickBot="1">
      <c r="A46" s="74" t="s">
        <v>107</v>
      </c>
      <c r="B46" s="74"/>
      <c r="C46" s="125">
        <f>SUM(C34:C44)</f>
        <v>98877</v>
      </c>
      <c r="D46" s="74"/>
      <c r="E46" s="125">
        <f>SUM(E34:E44)</f>
        <v>9296</v>
      </c>
      <c r="F46" s="74"/>
      <c r="G46" s="125">
        <f>SUM(G34:G44)</f>
        <v>23</v>
      </c>
      <c r="H46" s="74"/>
      <c r="I46" s="125">
        <f>SUM(I34:I44)</f>
        <v>6899</v>
      </c>
      <c r="J46" s="74"/>
      <c r="K46" s="125">
        <f>SUM(K34:K44)</f>
        <v>115095</v>
      </c>
      <c r="L46" s="74"/>
      <c r="M46" s="74"/>
      <c r="N46" s="74"/>
    </row>
    <row r="47" spans="1:14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.75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.75">
      <c r="A50" s="65"/>
      <c r="B50" s="4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>
      <c r="A51" s="66"/>
      <c r="B51" s="4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7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5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5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5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5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5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5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5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5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5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5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5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5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5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5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5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5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5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5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5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5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5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5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5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5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5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5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5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5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5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5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5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5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5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5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5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5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5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5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5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5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5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5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5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5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5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5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5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5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5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5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5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5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5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5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5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5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5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5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5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5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5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5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5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5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5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5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5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5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5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5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5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5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5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5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5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5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5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5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5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5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5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5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5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5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5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5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5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5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5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5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5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5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5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5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5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5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5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5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5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5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5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5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5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5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5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5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5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5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5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5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5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5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5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5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5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5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5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5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5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5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5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5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5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5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5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5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5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5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5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5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5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5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5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5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5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5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5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5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5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5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5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5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5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5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5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5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5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5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5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5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5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5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5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5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5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5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5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5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5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5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5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5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5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5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5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5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5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5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5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5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5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5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5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5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5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5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5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5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5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5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5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5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5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5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5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5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5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5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5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5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5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5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5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5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5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5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5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5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5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5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5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5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5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5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5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5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5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5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5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5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5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5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5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5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5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5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5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5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5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5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5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5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5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5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5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5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5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5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5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5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5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5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5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5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5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5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5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5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5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5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5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5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5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5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5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5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5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5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5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5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5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5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5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5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5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5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5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5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5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5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5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5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5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5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5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5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5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5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5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5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5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5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5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5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5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5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5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5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5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5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5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5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5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5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5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5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5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5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5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5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5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5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5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5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5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5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5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5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5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5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5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5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5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5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5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5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5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5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5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5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5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5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5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5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5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5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5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5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5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5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5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5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5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5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5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5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5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5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5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5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5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5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5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5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5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5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5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5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5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5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5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5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5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5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5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5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5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5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5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5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5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5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5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5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5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5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5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5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5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5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5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5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5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5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5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5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5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5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5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5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5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5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5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5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5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5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5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5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5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5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5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5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5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5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5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5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5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5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5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5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5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5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5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5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5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5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5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5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5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5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5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5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5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5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5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5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5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5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5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5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5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5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5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5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5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5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5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5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5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5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5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5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5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5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5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5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5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5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5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5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5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5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5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5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5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5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5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5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5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5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5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5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5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5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5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5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5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5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5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5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5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5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5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5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5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5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5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5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5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5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5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5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5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5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5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5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5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5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5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5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5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5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5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5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5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5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5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5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5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5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5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5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5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5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5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5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5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5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5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5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5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5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5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5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5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5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5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5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5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5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5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5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5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5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5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5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5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5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5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5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5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5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5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5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5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5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5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5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5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5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5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5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5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5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5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5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5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5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5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5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5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5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5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5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5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5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5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5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5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5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5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5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5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5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5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5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5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5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5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5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5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5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5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5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5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5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5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5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5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5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5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5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5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5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5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5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5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5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5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5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5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5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5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5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5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5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5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5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5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5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5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5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5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5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5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5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5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5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5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5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5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5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5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5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5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5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5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5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5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5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5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5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5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5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5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5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5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5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5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5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5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5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5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5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5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5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5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5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5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5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5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5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5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5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5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5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5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5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5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5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5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5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5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5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5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5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5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5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5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5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5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5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5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5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5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5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5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5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5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5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5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5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5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5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5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5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5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5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5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5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5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5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5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5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5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5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5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5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5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5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5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5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5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5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5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5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5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5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5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5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5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5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5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5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5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5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5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5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5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5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5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5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5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5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5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5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5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5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5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5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5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5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5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5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5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5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5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5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5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5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5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5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5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5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5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5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5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5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5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5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5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5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5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5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5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5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5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5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5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5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5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5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5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5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5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5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5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5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5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5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5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5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5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5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5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5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5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5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5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5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5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5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5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5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5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5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5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5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5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5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5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5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5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5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5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5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5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5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5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5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5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5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5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5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5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5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5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5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5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5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5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5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5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5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5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5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5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5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5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5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5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5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5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5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5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5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5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5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5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5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5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5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5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5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5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5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5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5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5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5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5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5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5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5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5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5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5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5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5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5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5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5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5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5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5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5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5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5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5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5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5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5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5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5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5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5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5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5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5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5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5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5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5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5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5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5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5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5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5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5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5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5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5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5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5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5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5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5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5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5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5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5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5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5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5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5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5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5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5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5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5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5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5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5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5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5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5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5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5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5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5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5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5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5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5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5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5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5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5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5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5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5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5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5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5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5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5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5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5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5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5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5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5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5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5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5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5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5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5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5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5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5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5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5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5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5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5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5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5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5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5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5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5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5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5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5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5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5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5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5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5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5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5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5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5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5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5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5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5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5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5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5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5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5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5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5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5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5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5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5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5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5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5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5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5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5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5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5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5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5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5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5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5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5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5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5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5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5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5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5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5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5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5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5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5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5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5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5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5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5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5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5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5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5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5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5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5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5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5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5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5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5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5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5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5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5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5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5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5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5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5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5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5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5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5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5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5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5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5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5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5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5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5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5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5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5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5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5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5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5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5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5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5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5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5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5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5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5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5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5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5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5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5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5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5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5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5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5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5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5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5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5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5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5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5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5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5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5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5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5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5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5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5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5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5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5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5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5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5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5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5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5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5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5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5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5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5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5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5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5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5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5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5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5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5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5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5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5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5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5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5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5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5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5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5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5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5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5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5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5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5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5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5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5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5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5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5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5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5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5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5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5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5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5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5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5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5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5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5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5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5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5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5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5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5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5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5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5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5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5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5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5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5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5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5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5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5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5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5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5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5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5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5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5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5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5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5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5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5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5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5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5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5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5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5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5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5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5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5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5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5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5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5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5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5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5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5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5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5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5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5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5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5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5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5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5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5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5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5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5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5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5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5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5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5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5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5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5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5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5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5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5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5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5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5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5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5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5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5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5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5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5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5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5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5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5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5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5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5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5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5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5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5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5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5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5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5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5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5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5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5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5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5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5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5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5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5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5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5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5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5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5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5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5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5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5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5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5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5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5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5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5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5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5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5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5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5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5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5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5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5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5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5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5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5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5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5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5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5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5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5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5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5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5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5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5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5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5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5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5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5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5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5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5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5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5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5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5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5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5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5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5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5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5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5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5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5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5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5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5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5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5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5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5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5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5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5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5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5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5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5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5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5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5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5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5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5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5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5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5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5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5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5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5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5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5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5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5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5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5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5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5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5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5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5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5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5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5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5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5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5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5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5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5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5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5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5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5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5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5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5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5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5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5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5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5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5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5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5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5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5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5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5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5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5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5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5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5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5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5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5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5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5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5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5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5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5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5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5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5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5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5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5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5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5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5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5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5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5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5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5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5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5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5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5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5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5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5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5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5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5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5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5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5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5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5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5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5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5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5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5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5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5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5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5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5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5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5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5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5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5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5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5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5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5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5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5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5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5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5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5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5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5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5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5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5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5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5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5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5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5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5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5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5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5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5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5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5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5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5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5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5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5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5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5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5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5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5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5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5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5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5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5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5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5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5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5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5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5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5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5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5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5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5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5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5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5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5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5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5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5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5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5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5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5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5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5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5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5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5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5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5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5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5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5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5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5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5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5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5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5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5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5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5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5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5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5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5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5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5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5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5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5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5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5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5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5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5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5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5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5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5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5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5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5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5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5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5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5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5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5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5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5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5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5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5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5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5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5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5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5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5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5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5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5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5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5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5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5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5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5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5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5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5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5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5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5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5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5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5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5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5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5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5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5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5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5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5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5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5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5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5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5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5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5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5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5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5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5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5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5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5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5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5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5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5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5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5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5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5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5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5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5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5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5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5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5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5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5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5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5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5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5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5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5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5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5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5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5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5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5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5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5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5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5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5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5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5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5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5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5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5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5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5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5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5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5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5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5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5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5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5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5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5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5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5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5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5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5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5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5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5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5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5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5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5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5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5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5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5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5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5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5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5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5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5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5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5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5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5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5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5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5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5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5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5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5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5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5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5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5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5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5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5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5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5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5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5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5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5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5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5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5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5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5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5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5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5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5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5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5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5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5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5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5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5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5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5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5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5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5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5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5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5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5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5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5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5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5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5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5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5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5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5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5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5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5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5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5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5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5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5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5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5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5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5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5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5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5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5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5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5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5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5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5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5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5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5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5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5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5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5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5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5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5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5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5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5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5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5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5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5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5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5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5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5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5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5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5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5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5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5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5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5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5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5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5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5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5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5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5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5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5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5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5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5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5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5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5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5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5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5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5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5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5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5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5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5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5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5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5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5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5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5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5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5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5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5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5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5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5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5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5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5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5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5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5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5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5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5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5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5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5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5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5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5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5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5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5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5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5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5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5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5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5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5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5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5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5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5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5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5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5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5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5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5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5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5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5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5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5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5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5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5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5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5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5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5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5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5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5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5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5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5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5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5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5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5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5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5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5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5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5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5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5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5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5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5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5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5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5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5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5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5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5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5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5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5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5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5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5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5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5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5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5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5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5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5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5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5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5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5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5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5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5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5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5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5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5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5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5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5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5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5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5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5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5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5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5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5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5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5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5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5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5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5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5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5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5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5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5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5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5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5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5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5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5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5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5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5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5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5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5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5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5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5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5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5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5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5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5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5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5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5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5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5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5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5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5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5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5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5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5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5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5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5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5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5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5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5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5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5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5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5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5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5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5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5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5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5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5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5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5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5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5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5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5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5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5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5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5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5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5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5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5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5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5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5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5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5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5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5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5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5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5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5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5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5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5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5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5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5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5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5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5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5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5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5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5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5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5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5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5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5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5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5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5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5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5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5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5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5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5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5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5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5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5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5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5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5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5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5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5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5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5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5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5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5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5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5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5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5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5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5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5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5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</sheetData>
  <sheetProtection password="C796" sheet="1" objects="1" scenarios="1"/>
  <printOptions horizontalCentered="1"/>
  <pageMargins left="0.79" right="0.37" top="0.75" bottom="0.25" header="0.5" footer="0"/>
  <pageSetup fitToHeight="1" fitToWidth="1" horizontalDpi="600" verticalDpi="600" orientation="portrait" paperSize="9" scale="82" r:id="rId1"/>
  <headerFooter alignWithMargins="0">
    <oddFooter>&amp;L&amp;"Times New Roman,Italic"&amp;5&amp;F&amp;C&amp;8This Statement should be read in conjunction with the Annual Financial Statements for the year ended 31 December 2003.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tabSelected="1" zoomScale="85" zoomScaleNormal="85" workbookViewId="0" topLeftCell="A1">
      <selection activeCell="A39" sqref="A39"/>
    </sheetView>
  </sheetViews>
  <sheetFormatPr defaultColWidth="9.140625" defaultRowHeight="12.75"/>
  <cols>
    <col min="1" max="1" width="45.28125" style="3" customWidth="1"/>
    <col min="2" max="2" width="13.7109375" style="3" customWidth="1"/>
    <col min="3" max="3" width="5.7109375" style="3" customWidth="1"/>
    <col min="4" max="4" width="2.7109375" style="3" customWidth="1"/>
    <col min="5" max="6" width="18.140625" style="3" customWidth="1"/>
    <col min="7" max="16384" width="9.140625" style="3" customWidth="1"/>
  </cols>
  <sheetData>
    <row r="1" ht="20.25">
      <c r="A1" s="53" t="str">
        <f>+'changes in eQuity'!A1</f>
        <v>MAJOR TEAM HOLDINGS BERHAD (567427-W)</v>
      </c>
    </row>
    <row r="2" ht="18.75">
      <c r="A2" s="54"/>
    </row>
    <row r="3" ht="15.75">
      <c r="A3" s="74" t="str">
        <f>+'changes in eQuity'!A3</f>
        <v>UNAUDITED FORTH QUARTER REPORT ON CONSOLIDATED RESULTS</v>
      </c>
    </row>
    <row r="4" ht="15.75">
      <c r="A4" s="74" t="str">
        <f>+'Condensed IS'!A4</f>
        <v>FOR THE FINANCIAL YEAR ENDED 31 DECEMBER 2004</v>
      </c>
    </row>
    <row r="5" ht="15.75">
      <c r="A5" s="74" t="s">
        <v>100</v>
      </c>
    </row>
    <row r="6" ht="14.25">
      <c r="A6" s="55"/>
    </row>
    <row r="7" ht="19.5">
      <c r="A7" s="75" t="s">
        <v>33</v>
      </c>
    </row>
    <row r="8" ht="14.25">
      <c r="A8" s="55"/>
    </row>
    <row r="9" spans="1:6" ht="15.75">
      <c r="A9" s="4"/>
      <c r="B9" s="4"/>
      <c r="C9" s="4"/>
      <c r="D9" s="4"/>
      <c r="E9" s="180" t="s">
        <v>108</v>
      </c>
      <c r="F9" s="180" t="s">
        <v>108</v>
      </c>
    </row>
    <row r="10" spans="1:6" ht="15.75">
      <c r="A10" s="4"/>
      <c r="B10" s="4"/>
      <c r="C10" s="181"/>
      <c r="D10" s="4"/>
      <c r="E10" s="182" t="s">
        <v>39</v>
      </c>
      <c r="F10" s="182" t="s">
        <v>39</v>
      </c>
    </row>
    <row r="11" spans="1:6" ht="15.75">
      <c r="A11" s="4"/>
      <c r="B11" s="4"/>
      <c r="C11" s="183"/>
      <c r="D11" s="4"/>
      <c r="E11" s="184">
        <v>38352</v>
      </c>
      <c r="F11" s="184">
        <v>37986</v>
      </c>
    </row>
    <row r="12" spans="1:9" ht="15.75">
      <c r="A12" s="4"/>
      <c r="B12" s="4"/>
      <c r="C12" s="185"/>
      <c r="D12" s="4"/>
      <c r="E12" s="186" t="s">
        <v>1</v>
      </c>
      <c r="F12" s="186" t="s">
        <v>1</v>
      </c>
      <c r="G12" s="2"/>
      <c r="H12" s="2"/>
      <c r="I12" s="2"/>
    </row>
    <row r="13" spans="1:9" ht="18" customHeight="1">
      <c r="A13" s="187"/>
      <c r="B13" s="4"/>
      <c r="C13" s="12"/>
      <c r="D13" s="4"/>
      <c r="E13" s="4"/>
      <c r="F13" s="4"/>
      <c r="G13" s="2"/>
      <c r="H13" s="2"/>
      <c r="I13" s="2"/>
    </row>
    <row r="14" spans="1:9" ht="18" customHeight="1">
      <c r="A14" s="187" t="s">
        <v>42</v>
      </c>
      <c r="B14" s="4"/>
      <c r="C14" s="12"/>
      <c r="D14" s="4"/>
      <c r="E14" s="12"/>
      <c r="F14" s="12"/>
      <c r="G14" s="2"/>
      <c r="H14" s="2"/>
      <c r="I14" s="2"/>
    </row>
    <row r="15" spans="1:9" ht="18" customHeight="1" hidden="1">
      <c r="A15" s="4" t="s">
        <v>43</v>
      </c>
      <c r="B15" s="4"/>
      <c r="C15" s="188"/>
      <c r="D15" s="4"/>
      <c r="E15" s="189"/>
      <c r="F15" s="189"/>
      <c r="G15" s="2"/>
      <c r="H15" s="2"/>
      <c r="I15" s="2"/>
    </row>
    <row r="16" spans="1:9" ht="18" customHeight="1" hidden="1">
      <c r="A16" s="4" t="s">
        <v>44</v>
      </c>
      <c r="B16" s="4"/>
      <c r="C16" s="188"/>
      <c r="D16" s="4"/>
      <c r="E16" s="189"/>
      <c r="F16" s="189"/>
      <c r="G16" s="2"/>
      <c r="H16" s="2"/>
      <c r="I16" s="2"/>
    </row>
    <row r="17" spans="1:9" ht="18" customHeight="1" hidden="1">
      <c r="A17" s="4" t="s">
        <v>34</v>
      </c>
      <c r="B17" s="4"/>
      <c r="C17" s="188"/>
      <c r="D17" s="4"/>
      <c r="E17" s="189"/>
      <c r="F17" s="189"/>
      <c r="G17" s="2"/>
      <c r="H17" s="2"/>
      <c r="I17" s="2"/>
    </row>
    <row r="18" spans="1:9" ht="18" customHeight="1" hidden="1">
      <c r="A18" s="4" t="s">
        <v>35</v>
      </c>
      <c r="B18" s="4"/>
      <c r="C18" s="188"/>
      <c r="D18" s="4"/>
      <c r="E18" s="189"/>
      <c r="F18" s="189"/>
      <c r="G18" s="2"/>
      <c r="H18" s="2"/>
      <c r="I18" s="2"/>
    </row>
    <row r="19" spans="1:9" ht="18" customHeight="1" hidden="1">
      <c r="A19" s="4" t="s">
        <v>45</v>
      </c>
      <c r="B19" s="4"/>
      <c r="C19" s="188"/>
      <c r="D19" s="4"/>
      <c r="E19" s="189"/>
      <c r="F19" s="189"/>
      <c r="G19" s="2"/>
      <c r="H19" s="2"/>
      <c r="I19" s="2"/>
    </row>
    <row r="20" spans="1:9" ht="18" customHeight="1" hidden="1">
      <c r="A20" s="4" t="s">
        <v>36</v>
      </c>
      <c r="B20" s="4"/>
      <c r="C20" s="188"/>
      <c r="D20" s="4"/>
      <c r="E20" s="189"/>
      <c r="F20" s="189"/>
      <c r="G20" s="2"/>
      <c r="H20" s="2"/>
      <c r="I20" s="2"/>
    </row>
    <row r="21" spans="1:9" ht="18" customHeight="1" hidden="1">
      <c r="A21" s="4" t="s">
        <v>46</v>
      </c>
      <c r="B21" s="4"/>
      <c r="C21" s="188"/>
      <c r="D21" s="4"/>
      <c r="E21" s="189"/>
      <c r="F21" s="189"/>
      <c r="G21" s="2"/>
      <c r="H21" s="2"/>
      <c r="I21" s="2"/>
    </row>
    <row r="22" spans="1:9" ht="18" customHeight="1">
      <c r="A22" s="27" t="s">
        <v>112</v>
      </c>
      <c r="B22" s="27"/>
      <c r="C22" s="190"/>
      <c r="D22" s="27"/>
      <c r="E22" s="191">
        <v>-1582</v>
      </c>
      <c r="F22" s="191">
        <v>-1301</v>
      </c>
      <c r="G22" s="2"/>
      <c r="H22" s="2"/>
      <c r="I22" s="2"/>
    </row>
    <row r="23" spans="1:9" ht="15.75">
      <c r="A23" s="4"/>
      <c r="B23" s="4"/>
      <c r="C23" s="188"/>
      <c r="D23" s="4"/>
      <c r="E23" s="189"/>
      <c r="F23" s="189"/>
      <c r="G23" s="2"/>
      <c r="H23" s="2"/>
      <c r="I23" s="2"/>
    </row>
    <row r="24" spans="1:9" ht="17.25" customHeight="1">
      <c r="A24" s="187" t="s">
        <v>47</v>
      </c>
      <c r="B24" s="4"/>
      <c r="C24" s="188"/>
      <c r="D24" s="4"/>
      <c r="E24" s="189"/>
      <c r="F24" s="189"/>
      <c r="G24" s="2"/>
      <c r="H24" s="2"/>
      <c r="I24" s="2"/>
    </row>
    <row r="25" spans="1:9" ht="15.75" hidden="1">
      <c r="A25" s="4" t="s">
        <v>40</v>
      </c>
      <c r="B25" s="4"/>
      <c r="C25" s="188"/>
      <c r="D25" s="4"/>
      <c r="E25" s="189"/>
      <c r="F25" s="189"/>
      <c r="G25" s="2"/>
      <c r="H25" s="2"/>
      <c r="I25" s="2"/>
    </row>
    <row r="26" spans="1:9" ht="15.75" hidden="1">
      <c r="A26" s="4" t="s">
        <v>41</v>
      </c>
      <c r="B26" s="4"/>
      <c r="C26" s="188"/>
      <c r="D26" s="4"/>
      <c r="E26" s="189"/>
      <c r="F26" s="189"/>
      <c r="G26" s="2"/>
      <c r="H26" s="2"/>
      <c r="I26" s="2"/>
    </row>
    <row r="27" spans="1:9" ht="15.75">
      <c r="A27" s="27" t="s">
        <v>72</v>
      </c>
      <c r="B27" s="27"/>
      <c r="C27" s="190"/>
      <c r="D27" s="27"/>
      <c r="E27" s="191">
        <v>-675</v>
      </c>
      <c r="F27" s="191">
        <v>-15023</v>
      </c>
      <c r="G27" s="2"/>
      <c r="H27" s="2"/>
      <c r="I27" s="2"/>
    </row>
    <row r="28" spans="1:9" ht="15.75">
      <c r="A28" s="4"/>
      <c r="B28" s="4"/>
      <c r="C28" s="188"/>
      <c r="D28" s="4"/>
      <c r="E28" s="189"/>
      <c r="F28" s="189"/>
      <c r="G28" s="2"/>
      <c r="H28" s="2"/>
      <c r="I28" s="2"/>
    </row>
    <row r="29" spans="1:9" ht="18" customHeight="1">
      <c r="A29" s="187" t="s">
        <v>37</v>
      </c>
      <c r="B29" s="4"/>
      <c r="C29" s="188"/>
      <c r="D29" s="4"/>
      <c r="E29" s="189"/>
      <c r="F29" s="189"/>
      <c r="G29" s="2"/>
      <c r="H29" s="2"/>
      <c r="I29" s="2"/>
    </row>
    <row r="30" spans="1:9" ht="15.75">
      <c r="A30" s="27" t="s">
        <v>130</v>
      </c>
      <c r="B30" s="27"/>
      <c r="C30" s="190"/>
      <c r="D30" s="27"/>
      <c r="E30" s="191">
        <v>-9254</v>
      </c>
      <c r="F30" s="191">
        <v>22039</v>
      </c>
      <c r="G30" s="2"/>
      <c r="H30" s="2"/>
      <c r="I30" s="2"/>
    </row>
    <row r="31" spans="1:9" ht="15.75">
      <c r="A31" s="4"/>
      <c r="B31" s="4"/>
      <c r="C31" s="188"/>
      <c r="D31" s="4"/>
      <c r="E31" s="189"/>
      <c r="F31" s="189"/>
      <c r="G31" s="2"/>
      <c r="H31" s="2"/>
      <c r="I31" s="2"/>
    </row>
    <row r="32" spans="1:9" ht="15.75">
      <c r="A32" s="4"/>
      <c r="B32" s="4"/>
      <c r="C32" s="188"/>
      <c r="D32" s="4"/>
      <c r="E32" s="189"/>
      <c r="F32" s="189"/>
      <c r="G32" s="2"/>
      <c r="H32" s="2"/>
      <c r="I32" s="2"/>
    </row>
    <row r="33" spans="1:9" ht="18" customHeight="1">
      <c r="A33" s="187" t="s">
        <v>38</v>
      </c>
      <c r="B33" s="4"/>
      <c r="C33" s="188"/>
      <c r="D33" s="4"/>
      <c r="E33" s="192"/>
      <c r="F33" s="192"/>
      <c r="G33" s="2"/>
      <c r="H33" s="2"/>
      <c r="I33" s="2"/>
    </row>
    <row r="34" spans="1:9" ht="15.75">
      <c r="A34" s="27" t="s">
        <v>131</v>
      </c>
      <c r="B34" s="27"/>
      <c r="C34" s="190"/>
      <c r="D34" s="27"/>
      <c r="E34" s="193">
        <f>E22+E27+E30</f>
        <v>-11511</v>
      </c>
      <c r="F34" s="193">
        <f>F22+F27+F30</f>
        <v>5715</v>
      </c>
      <c r="G34" s="2"/>
      <c r="H34" s="2"/>
      <c r="I34" s="2"/>
    </row>
    <row r="35" spans="1:9" ht="15.75">
      <c r="A35" s="4" t="s">
        <v>86</v>
      </c>
      <c r="B35" s="4"/>
      <c r="C35" s="188"/>
      <c r="D35" s="4"/>
      <c r="E35" s="194">
        <v>5715</v>
      </c>
      <c r="F35" s="194" t="s">
        <v>62</v>
      </c>
      <c r="G35" s="2"/>
      <c r="H35" s="2"/>
      <c r="I35" s="2"/>
    </row>
    <row r="36" spans="1:9" ht="16.5" thickBot="1">
      <c r="A36" s="27" t="s">
        <v>87</v>
      </c>
      <c r="B36" s="27"/>
      <c r="C36" s="190"/>
      <c r="D36" s="27"/>
      <c r="E36" s="195">
        <f>SUM(E34:E35)</f>
        <v>-5796</v>
      </c>
      <c r="F36" s="195">
        <f>SUM(F34:F35)</f>
        <v>5715</v>
      </c>
      <c r="G36" s="2"/>
      <c r="H36" s="2"/>
      <c r="I36" s="2"/>
    </row>
    <row r="37" spans="1:9" ht="16.5" thickTop="1">
      <c r="A37" s="4"/>
      <c r="B37" s="4"/>
      <c r="C37" s="188"/>
      <c r="D37" s="4"/>
      <c r="E37" s="189"/>
      <c r="F37" s="189"/>
      <c r="G37" s="2"/>
      <c r="H37" s="2"/>
      <c r="I37" s="2"/>
    </row>
    <row r="38" spans="1:9" ht="15.75">
      <c r="A38" s="187" t="s">
        <v>73</v>
      </c>
      <c r="B38" s="4"/>
      <c r="C38" s="188"/>
      <c r="D38" s="4"/>
      <c r="E38" s="189"/>
      <c r="F38" s="189"/>
      <c r="G38" s="2"/>
      <c r="H38" s="2"/>
      <c r="I38" s="2"/>
    </row>
    <row r="39" spans="1:9" ht="15.75">
      <c r="A39" s="27" t="s">
        <v>74</v>
      </c>
      <c r="B39" s="27"/>
      <c r="C39" s="190"/>
      <c r="D39" s="27"/>
      <c r="E39" s="191">
        <v>3108</v>
      </c>
      <c r="F39" s="191">
        <v>12501</v>
      </c>
      <c r="G39" s="2"/>
      <c r="H39" s="2"/>
      <c r="I39" s="2"/>
    </row>
    <row r="40" spans="1:9" ht="15.75">
      <c r="A40" s="4" t="s">
        <v>75</v>
      </c>
      <c r="B40" s="4"/>
      <c r="C40" s="188"/>
      <c r="D40" s="4"/>
      <c r="E40" s="189">
        <v>-8904</v>
      </c>
      <c r="F40" s="189">
        <v>-6786</v>
      </c>
      <c r="G40" s="2"/>
      <c r="H40" s="2"/>
      <c r="I40" s="2"/>
    </row>
    <row r="41" spans="1:9" ht="16.5" thickBot="1">
      <c r="A41" s="27"/>
      <c r="B41" s="27"/>
      <c r="C41" s="190"/>
      <c r="D41" s="27"/>
      <c r="E41" s="195">
        <f>SUM(E39:E40)</f>
        <v>-5796</v>
      </c>
      <c r="F41" s="195">
        <f>SUM(F39:F40)</f>
        <v>5715</v>
      </c>
      <c r="G41" s="2"/>
      <c r="H41" s="2"/>
      <c r="I41" s="2"/>
    </row>
    <row r="42" spans="1:9" ht="15.75" thickTop="1">
      <c r="A42" s="2"/>
      <c r="B42" s="2"/>
      <c r="C42" s="68"/>
      <c r="E42" s="70"/>
      <c r="F42" s="70"/>
      <c r="G42" s="2"/>
      <c r="H42" s="2"/>
      <c r="I42" s="2"/>
    </row>
    <row r="43" spans="1:9" ht="12" customHeight="1">
      <c r="A43" s="67"/>
      <c r="B43" s="2"/>
      <c r="C43" s="68"/>
      <c r="E43" s="70"/>
      <c r="F43" s="70"/>
      <c r="G43" s="2"/>
      <c r="H43" s="2"/>
      <c r="I43" s="2"/>
    </row>
    <row r="44" spans="1:9" ht="18" customHeight="1">
      <c r="A44" s="47"/>
      <c r="B44" s="2"/>
      <c r="C44" s="68"/>
      <c r="E44" s="70"/>
      <c r="F44" s="70"/>
      <c r="G44" s="2"/>
      <c r="H44" s="2"/>
      <c r="I44" s="2"/>
    </row>
    <row r="45" spans="1:9" ht="12.75" customHeight="1">
      <c r="A45" s="40" t="s">
        <v>102</v>
      </c>
      <c r="C45" s="22"/>
      <c r="D45" s="22"/>
      <c r="E45" s="22"/>
      <c r="F45" s="22"/>
      <c r="G45" s="23"/>
      <c r="H45" s="4"/>
      <c r="I45" s="4"/>
    </row>
    <row r="46" spans="2:9" ht="8.25" customHeight="1">
      <c r="B46" s="2"/>
      <c r="C46" s="68"/>
      <c r="E46" s="70"/>
      <c r="F46" s="70"/>
      <c r="G46" s="2"/>
      <c r="H46" s="2"/>
      <c r="I46" s="2"/>
    </row>
    <row r="47" spans="1:9" ht="18" customHeight="1">
      <c r="A47" s="71"/>
      <c r="B47" s="2"/>
      <c r="C47" s="68"/>
      <c r="E47" s="70"/>
      <c r="F47" s="70"/>
      <c r="G47" s="2"/>
      <c r="H47" s="2"/>
      <c r="I47" s="2"/>
    </row>
    <row r="48" spans="1:9" ht="18" customHeight="1">
      <c r="A48" s="67"/>
      <c r="B48" s="2"/>
      <c r="C48" s="68"/>
      <c r="E48" s="70"/>
      <c r="F48" s="70"/>
      <c r="G48" s="2"/>
      <c r="H48" s="2"/>
      <c r="I48" s="2"/>
    </row>
    <row r="49" spans="1:9" ht="18" customHeight="1">
      <c r="A49" s="67"/>
      <c r="B49" s="2"/>
      <c r="C49" s="68"/>
      <c r="E49" s="70"/>
      <c r="F49" s="70"/>
      <c r="G49" s="2"/>
      <c r="H49" s="2"/>
      <c r="I49" s="2"/>
    </row>
    <row r="50" spans="1:9" ht="15">
      <c r="A50" s="2"/>
      <c r="B50" s="2"/>
      <c r="C50" s="68"/>
      <c r="E50" s="70"/>
      <c r="F50" s="70"/>
      <c r="G50" s="2"/>
      <c r="H50" s="2"/>
      <c r="I50" s="2"/>
    </row>
    <row r="51" spans="1:9" ht="15">
      <c r="A51" s="2"/>
      <c r="B51" s="2"/>
      <c r="C51" s="68"/>
      <c r="E51" s="70"/>
      <c r="F51" s="70"/>
      <c r="G51" s="2"/>
      <c r="H51" s="2"/>
      <c r="I51" s="2"/>
    </row>
    <row r="52" spans="1:9" ht="15">
      <c r="A52" s="2"/>
      <c r="B52" s="2"/>
      <c r="C52" s="68"/>
      <c r="E52" s="69"/>
      <c r="F52" s="69"/>
      <c r="G52" s="2"/>
      <c r="H52" s="2"/>
      <c r="I52" s="2"/>
    </row>
    <row r="53" spans="2:9" ht="15">
      <c r="B53" s="2"/>
      <c r="C53" s="64"/>
      <c r="E53" s="2"/>
      <c r="F53" s="2"/>
      <c r="G53" s="2"/>
      <c r="H53" s="2"/>
      <c r="I53" s="2"/>
    </row>
    <row r="54" spans="2:9" ht="15">
      <c r="B54" s="2"/>
      <c r="C54" s="64"/>
      <c r="E54" s="2"/>
      <c r="F54" s="2"/>
      <c r="G54" s="2"/>
      <c r="H54" s="2"/>
      <c r="I54" s="2"/>
    </row>
    <row r="55" spans="1:3" ht="12.75">
      <c r="A55" s="57"/>
      <c r="C55" s="72"/>
    </row>
    <row r="56" ht="12.75">
      <c r="C56" s="72"/>
    </row>
    <row r="57" ht="12.75">
      <c r="C57" s="72"/>
    </row>
    <row r="58" spans="1:3" ht="15">
      <c r="A58" s="73"/>
      <c r="C58" s="72"/>
    </row>
    <row r="59" ht="12.75" customHeight="1">
      <c r="C59" s="72"/>
    </row>
    <row r="60" ht="12.75">
      <c r="C60" s="72"/>
    </row>
    <row r="61" ht="12.75">
      <c r="C61" s="72"/>
    </row>
    <row r="62" ht="12.75">
      <c r="C62" s="72"/>
    </row>
    <row r="63" ht="12.75">
      <c r="C63" s="72"/>
    </row>
    <row r="64" ht="12.75">
      <c r="C64" s="72"/>
    </row>
    <row r="65" ht="12.75">
      <c r="C65" s="72"/>
    </row>
    <row r="66" ht="12.75">
      <c r="C66" s="72"/>
    </row>
    <row r="67" ht="12.75">
      <c r="C67" s="72"/>
    </row>
    <row r="68" ht="12.75">
      <c r="C68" s="72"/>
    </row>
    <row r="69" ht="12.75">
      <c r="C69" s="72"/>
    </row>
    <row r="70" ht="12.75">
      <c r="C70" s="72"/>
    </row>
    <row r="71" ht="12.75">
      <c r="C71" s="72"/>
    </row>
    <row r="72" ht="12.75">
      <c r="C72" s="72"/>
    </row>
    <row r="73" ht="12.75">
      <c r="C73" s="72"/>
    </row>
    <row r="74" ht="12.75">
      <c r="C74" s="72"/>
    </row>
    <row r="75" ht="12.75">
      <c r="C75" s="72"/>
    </row>
    <row r="76" ht="12.75">
      <c r="C76" s="72"/>
    </row>
    <row r="77" ht="12.75">
      <c r="C77" s="72"/>
    </row>
    <row r="78" ht="12.75">
      <c r="C78" s="72"/>
    </row>
    <row r="79" ht="12.75">
      <c r="C79" s="72"/>
    </row>
    <row r="80" ht="12.75">
      <c r="C80" s="72"/>
    </row>
    <row r="81" ht="12.75">
      <c r="C81" s="72"/>
    </row>
    <row r="82" ht="12.75">
      <c r="C82" s="72"/>
    </row>
    <row r="83" ht="12.75">
      <c r="C83" s="72"/>
    </row>
    <row r="84" ht="12.75">
      <c r="C84" s="72"/>
    </row>
    <row r="85" ht="12.75">
      <c r="C85" s="72"/>
    </row>
    <row r="86" ht="12.75">
      <c r="C86" s="72"/>
    </row>
    <row r="87" ht="12.75">
      <c r="C87" s="72"/>
    </row>
    <row r="88" ht="12.75">
      <c r="C88" s="72"/>
    </row>
    <row r="89" ht="12.75">
      <c r="C89" s="72"/>
    </row>
    <row r="90" ht="12.75">
      <c r="C90" s="72"/>
    </row>
    <row r="91" ht="12.75">
      <c r="C91" s="72"/>
    </row>
    <row r="92" ht="12.75">
      <c r="C92" s="72"/>
    </row>
    <row r="93" ht="12.75">
      <c r="C93" s="72"/>
    </row>
    <row r="94" ht="12.75">
      <c r="C94" s="72"/>
    </row>
    <row r="95" ht="12.75">
      <c r="C95" s="72"/>
    </row>
    <row r="96" ht="12.75">
      <c r="C96" s="72"/>
    </row>
    <row r="97" ht="12.75">
      <c r="C97" s="72"/>
    </row>
    <row r="98" ht="12.75">
      <c r="C98" s="72"/>
    </row>
    <row r="99" ht="12.75">
      <c r="C99" s="72"/>
    </row>
    <row r="100" ht="12.75">
      <c r="C100" s="72"/>
    </row>
    <row r="101" ht="12.75">
      <c r="C101" s="72"/>
    </row>
    <row r="102" ht="12.75">
      <c r="C102" s="72"/>
    </row>
    <row r="103" ht="12.75">
      <c r="C103" s="72"/>
    </row>
    <row r="104" ht="12.75">
      <c r="C104" s="72"/>
    </row>
    <row r="105" ht="12.75">
      <c r="C105" s="72"/>
    </row>
    <row r="106" ht="12.75">
      <c r="C106" s="72"/>
    </row>
    <row r="107" ht="12.75">
      <c r="C107" s="72"/>
    </row>
    <row r="108" ht="12.75">
      <c r="C108" s="72"/>
    </row>
    <row r="109" ht="12.75">
      <c r="C109" s="72"/>
    </row>
    <row r="110" ht="12.75">
      <c r="C110" s="72"/>
    </row>
    <row r="111" ht="12.75">
      <c r="C111" s="72"/>
    </row>
    <row r="112" ht="12.75">
      <c r="C112" s="72"/>
    </row>
    <row r="113" ht="12.75">
      <c r="C113" s="72"/>
    </row>
    <row r="114" ht="12.75">
      <c r="C114" s="72"/>
    </row>
    <row r="115" ht="12.75">
      <c r="C115" s="72"/>
    </row>
    <row r="116" ht="12.75">
      <c r="C116" s="72"/>
    </row>
    <row r="117" ht="12.75">
      <c r="C117" s="72"/>
    </row>
    <row r="118" ht="12.75">
      <c r="C118" s="72"/>
    </row>
    <row r="119" ht="12.75">
      <c r="C119" s="72"/>
    </row>
    <row r="120" ht="12.75">
      <c r="C120" s="72"/>
    </row>
    <row r="121" ht="12.75">
      <c r="C121" s="72"/>
    </row>
    <row r="122" ht="12.75">
      <c r="C122" s="72"/>
    </row>
    <row r="123" ht="12.75">
      <c r="C123" s="72"/>
    </row>
    <row r="124" ht="12.75">
      <c r="C124" s="72"/>
    </row>
    <row r="125" ht="12.75">
      <c r="C125" s="72"/>
    </row>
    <row r="126" ht="12.75">
      <c r="C126" s="72"/>
    </row>
    <row r="127" ht="12.75">
      <c r="C127" s="72"/>
    </row>
    <row r="128" ht="12.75">
      <c r="C128" s="72"/>
    </row>
    <row r="129" ht="12.75">
      <c r="C129" s="72"/>
    </row>
    <row r="130" ht="12.75">
      <c r="C130" s="72"/>
    </row>
    <row r="131" ht="12.75">
      <c r="C131" s="72"/>
    </row>
    <row r="132" ht="12.75">
      <c r="C132" s="72"/>
    </row>
    <row r="133" ht="12.75">
      <c r="C133" s="72"/>
    </row>
    <row r="134" ht="12.75">
      <c r="C134" s="72"/>
    </row>
    <row r="135" ht="12.75">
      <c r="C135" s="72"/>
    </row>
    <row r="136" ht="12.75">
      <c r="C136" s="72"/>
    </row>
    <row r="137" ht="12.75">
      <c r="C137" s="72"/>
    </row>
    <row r="138" ht="12.75">
      <c r="C138" s="72"/>
    </row>
    <row r="139" ht="12.75">
      <c r="C139" s="72"/>
    </row>
    <row r="140" ht="12.75">
      <c r="C140" s="72"/>
    </row>
    <row r="141" ht="12.75">
      <c r="C141" s="72"/>
    </row>
    <row r="142" ht="12.75">
      <c r="C142" s="72"/>
    </row>
    <row r="143" ht="12.75">
      <c r="C143" s="72"/>
    </row>
    <row r="144" ht="12.75">
      <c r="C144" s="72"/>
    </row>
    <row r="145" ht="12.75">
      <c r="C145" s="72"/>
    </row>
    <row r="146" ht="12.75">
      <c r="C146" s="72"/>
    </row>
    <row r="147" ht="12.75">
      <c r="C147" s="72"/>
    </row>
    <row r="148" ht="12.75">
      <c r="C148" s="72"/>
    </row>
    <row r="149" ht="12.75">
      <c r="C149" s="72"/>
    </row>
    <row r="150" ht="12.75">
      <c r="C150" s="72"/>
    </row>
    <row r="151" ht="12.75">
      <c r="C151" s="72"/>
    </row>
    <row r="152" ht="12.75">
      <c r="C152" s="72"/>
    </row>
    <row r="153" ht="12.75">
      <c r="C153" s="72"/>
    </row>
    <row r="154" ht="12.75">
      <c r="C154" s="72"/>
    </row>
    <row r="155" ht="12.75">
      <c r="C155" s="72"/>
    </row>
    <row r="156" ht="12.75">
      <c r="C156" s="72"/>
    </row>
    <row r="157" ht="12.75">
      <c r="C157" s="72"/>
    </row>
    <row r="158" ht="12.75">
      <c r="C158" s="72"/>
    </row>
    <row r="159" ht="12.75">
      <c r="C159" s="72"/>
    </row>
    <row r="160" ht="12.75">
      <c r="C160" s="72"/>
    </row>
    <row r="161" ht="12.75">
      <c r="C161" s="72"/>
    </row>
    <row r="162" ht="12.75">
      <c r="C162" s="72"/>
    </row>
    <row r="163" ht="12.75">
      <c r="C163" s="72"/>
    </row>
    <row r="164" ht="12.75">
      <c r="C164" s="72"/>
    </row>
    <row r="165" ht="12.75">
      <c r="C165" s="72"/>
    </row>
    <row r="166" ht="12.75">
      <c r="C166" s="72"/>
    </row>
    <row r="167" ht="12.75">
      <c r="C167" s="72"/>
    </row>
    <row r="168" ht="12.75">
      <c r="C168" s="72"/>
    </row>
    <row r="169" ht="12.75">
      <c r="C169" s="72"/>
    </row>
    <row r="170" ht="12.75">
      <c r="C170" s="72"/>
    </row>
    <row r="171" ht="12.75">
      <c r="C171" s="72"/>
    </row>
    <row r="172" ht="12.75">
      <c r="C172" s="72"/>
    </row>
    <row r="173" ht="12.75">
      <c r="C173" s="72"/>
    </row>
    <row r="174" ht="12.75">
      <c r="C174" s="72"/>
    </row>
    <row r="175" ht="12.75">
      <c r="C175" s="72"/>
    </row>
    <row r="176" ht="12.75">
      <c r="C176" s="72"/>
    </row>
    <row r="177" ht="12.75">
      <c r="C177" s="72"/>
    </row>
    <row r="178" ht="12.75">
      <c r="C178" s="72"/>
    </row>
    <row r="179" ht="12.75">
      <c r="C179" s="72"/>
    </row>
    <row r="180" ht="12.75">
      <c r="C180" s="72"/>
    </row>
    <row r="181" ht="12.75">
      <c r="C181" s="72"/>
    </row>
    <row r="182" ht="12.75">
      <c r="C182" s="72"/>
    </row>
    <row r="183" ht="12.75">
      <c r="C183" s="72"/>
    </row>
    <row r="184" ht="12.75">
      <c r="C184" s="72"/>
    </row>
    <row r="185" ht="12.75">
      <c r="C185" s="72"/>
    </row>
    <row r="186" ht="12.75">
      <c r="C186" s="72"/>
    </row>
    <row r="187" ht="12.75">
      <c r="C187" s="72"/>
    </row>
    <row r="188" ht="12.75">
      <c r="C188" s="72"/>
    </row>
    <row r="189" ht="12.75">
      <c r="C189" s="72"/>
    </row>
    <row r="190" ht="12.75">
      <c r="C190" s="72"/>
    </row>
    <row r="191" ht="12.75">
      <c r="C191" s="72"/>
    </row>
    <row r="192" ht="12.75">
      <c r="C192" s="72"/>
    </row>
    <row r="193" ht="12.75">
      <c r="C193" s="72"/>
    </row>
    <row r="194" ht="12.75">
      <c r="C194" s="72"/>
    </row>
    <row r="195" ht="12.75">
      <c r="C195" s="72"/>
    </row>
    <row r="196" ht="12.75">
      <c r="C196" s="72"/>
    </row>
    <row r="197" ht="12.75">
      <c r="C197" s="72"/>
    </row>
    <row r="198" ht="12.75">
      <c r="C198" s="72"/>
    </row>
    <row r="199" ht="12.75">
      <c r="C199" s="72"/>
    </row>
    <row r="200" ht="12.75">
      <c r="C200" s="72"/>
    </row>
    <row r="201" ht="12.75">
      <c r="C201" s="72"/>
    </row>
    <row r="202" ht="12.75">
      <c r="C202" s="72"/>
    </row>
    <row r="203" ht="12.75">
      <c r="C203" s="72"/>
    </row>
    <row r="204" ht="12.75">
      <c r="C204" s="72"/>
    </row>
    <row r="205" ht="12.75">
      <c r="C205" s="72"/>
    </row>
    <row r="206" ht="12.75">
      <c r="C206" s="72"/>
    </row>
    <row r="207" ht="12.75">
      <c r="C207" s="72"/>
    </row>
    <row r="208" ht="12.75">
      <c r="C208" s="72"/>
    </row>
    <row r="209" ht="12.75">
      <c r="C209" s="72"/>
    </row>
    <row r="210" ht="12.75">
      <c r="C210" s="72"/>
    </row>
    <row r="211" ht="12.75">
      <c r="C211" s="72"/>
    </row>
    <row r="212" ht="12.75">
      <c r="C212" s="72"/>
    </row>
    <row r="213" ht="12.75">
      <c r="C213" s="72"/>
    </row>
    <row r="214" ht="12.75">
      <c r="C214" s="72"/>
    </row>
    <row r="215" ht="12.75">
      <c r="C215" s="72"/>
    </row>
    <row r="216" ht="12.75">
      <c r="C216" s="72"/>
    </row>
    <row r="217" ht="12.75">
      <c r="C217" s="72"/>
    </row>
    <row r="218" ht="12.75">
      <c r="C218" s="72"/>
    </row>
    <row r="219" ht="12.75">
      <c r="C219" s="72"/>
    </row>
    <row r="220" ht="12.75">
      <c r="C220" s="72"/>
    </row>
    <row r="221" ht="12.75">
      <c r="C221" s="72"/>
    </row>
    <row r="222" ht="12.75">
      <c r="C222" s="72"/>
    </row>
    <row r="223" ht="12.75">
      <c r="C223" s="72"/>
    </row>
    <row r="224" ht="12.75">
      <c r="C224" s="72"/>
    </row>
    <row r="225" ht="12.75">
      <c r="C225" s="72"/>
    </row>
    <row r="226" ht="12.75">
      <c r="C226" s="72"/>
    </row>
    <row r="227" ht="12.75">
      <c r="C227" s="72"/>
    </row>
    <row r="228" ht="12.75">
      <c r="C228" s="72"/>
    </row>
    <row r="229" ht="12.75">
      <c r="C229" s="72"/>
    </row>
    <row r="230" ht="12.75">
      <c r="C230" s="72"/>
    </row>
    <row r="231" ht="12.75">
      <c r="C231" s="72"/>
    </row>
    <row r="232" ht="12.75">
      <c r="C232" s="72"/>
    </row>
    <row r="233" ht="12.75">
      <c r="C233" s="72"/>
    </row>
    <row r="234" ht="12.75">
      <c r="C234" s="72"/>
    </row>
    <row r="235" ht="12.75">
      <c r="C235" s="72"/>
    </row>
    <row r="236" ht="12.75">
      <c r="C236" s="72"/>
    </row>
    <row r="237" ht="12.75">
      <c r="C237" s="72"/>
    </row>
    <row r="238" ht="12.75">
      <c r="C238" s="72"/>
    </row>
    <row r="239" ht="12.75">
      <c r="C239" s="72"/>
    </row>
    <row r="240" ht="12.75">
      <c r="C240" s="72"/>
    </row>
    <row r="241" ht="12.75">
      <c r="C241" s="72"/>
    </row>
    <row r="242" ht="12.75">
      <c r="C242" s="72"/>
    </row>
    <row r="243" ht="12.75">
      <c r="C243" s="72"/>
    </row>
    <row r="244" ht="12.75">
      <c r="C244" s="72"/>
    </row>
    <row r="245" ht="12.75">
      <c r="C245" s="72"/>
    </row>
    <row r="246" ht="12.75">
      <c r="C246" s="72"/>
    </row>
    <row r="247" ht="12.75">
      <c r="C247" s="72"/>
    </row>
    <row r="248" ht="12.75">
      <c r="C248" s="72"/>
    </row>
    <row r="249" ht="12.75">
      <c r="C249" s="72"/>
    </row>
    <row r="250" ht="12.75">
      <c r="C250" s="72"/>
    </row>
    <row r="251" ht="12.75">
      <c r="C251" s="72"/>
    </row>
    <row r="252" ht="12.75">
      <c r="C252" s="72"/>
    </row>
    <row r="253" ht="12.75">
      <c r="C253" s="72"/>
    </row>
    <row r="254" ht="12.75">
      <c r="C254" s="72"/>
    </row>
    <row r="255" ht="12.75">
      <c r="C255" s="72"/>
    </row>
    <row r="256" ht="12.75">
      <c r="C256" s="72"/>
    </row>
    <row r="257" ht="12.75">
      <c r="C257" s="72"/>
    </row>
    <row r="258" ht="12.75">
      <c r="C258" s="72"/>
    </row>
    <row r="259" ht="12.75">
      <c r="C259" s="72"/>
    </row>
    <row r="260" ht="12.75">
      <c r="C260" s="72"/>
    </row>
    <row r="261" ht="12.75">
      <c r="C261" s="72"/>
    </row>
    <row r="262" ht="12.75">
      <c r="C262" s="72"/>
    </row>
    <row r="263" ht="12.75">
      <c r="C263" s="72"/>
    </row>
    <row r="264" ht="12.75">
      <c r="C264" s="72"/>
    </row>
    <row r="265" ht="12.75">
      <c r="C265" s="72"/>
    </row>
    <row r="266" ht="12.75">
      <c r="C266" s="72"/>
    </row>
    <row r="267" ht="12.75">
      <c r="C267" s="72"/>
    </row>
    <row r="268" ht="12.75">
      <c r="C268" s="72"/>
    </row>
    <row r="269" ht="12.75">
      <c r="C269" s="72"/>
    </row>
  </sheetData>
  <sheetProtection password="C796" sheet="1" objects="1" scenarios="1"/>
  <printOptions horizontalCentered="1"/>
  <pageMargins left="0.7" right="0.37" top="0.68" bottom="0.05" header="0.5" footer="0.28"/>
  <pageSetup fitToHeight="1" fitToWidth="1" horizontalDpi="600" verticalDpi="600" orientation="portrait" paperSize="9" scale="90" r:id="rId1"/>
  <headerFooter alignWithMargins="0">
    <oddFooter>&amp;L&amp;"Times New Roman,Italic"&amp;5&amp;F&amp;A&amp;C&amp;8This Statement should be read in conjunction  with the Annual Financial Statements for the year ended 31 December 2003&amp;10.
&amp;8Page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Soh</dc:creator>
  <cp:keywords/>
  <dc:description/>
  <cp:lastModifiedBy>esther</cp:lastModifiedBy>
  <cp:lastPrinted>2005-02-24T07:25:00Z</cp:lastPrinted>
  <dcterms:created xsi:type="dcterms:W3CDTF">2002-05-04T02:36:48Z</dcterms:created>
  <dcterms:modified xsi:type="dcterms:W3CDTF">2005-02-25T01:56:43Z</dcterms:modified>
  <cp:category/>
  <cp:version/>
  <cp:contentType/>
  <cp:contentStatus/>
</cp:coreProperties>
</file>